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y Month" sheetId="2" state="visible" r:id="rId4"/>
    <sheet name="My Year" sheetId="3" state="visible" r:id="rId5"/>
    <sheet name="_klario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<sst xmlns="http://schemas.openxmlformats.org/spreadsheetml/2006/main" count="93" uniqueCount="77">
  <si>
    <t xml:space="preserve">📒 Fast budget</t>
  </si>
  <si>
    <t xml:space="preserve">Retail Shop &amp; Trader</t>
  </si>
  <si>
    <t xml:space="preserve">1️⃣</t>
  </si>
  <si>
    <t xml:space="preserve">Go to the  My Month  tab.</t>
  </si>
  <si>
    <t xml:space="preserve">2️⃣</t>
  </si>
  <si>
    <t xml:space="preserve">Type how much money you plan to get 💰 and to spend 🛒. Only type in the yellow boxes.</t>
  </si>
  <si>
    <t xml:space="preserve">3️⃣</t>
  </si>
  <si>
    <t xml:space="preserve">Same budget every month? Choose  Yes  and your whole year is filled for you.</t>
  </si>
  <si>
    <t xml:space="preserve">4️⃣</t>
  </si>
  <si>
    <t xml:space="preserve">At the end of the month, type what really happened. The sheet tells you if you made money 😊 or lost money 😟.</t>
  </si>
  <si>
    <t xml:space="preserve">📅</t>
  </si>
  <si>
    <t xml:space="preserve">The  My Year  tab shows all 12 months. To change one month, just type over it.</t>
  </si>
  <si>
    <t xml:space="preserve">Klario Finance · klario.finance</t>
  </si>
  <si>
    <t xml:space="preserve">📒 My Budget</t>
  </si>
  <si>
    <t xml:space="preserve">🏷️</t>
  </si>
  <si>
    <t xml:space="preserve">My business name</t>
  </si>
  <si>
    <t xml:space="preserve">Your Business Ltd</t>
  </si>
  <si>
    <t xml:space="preserve">Month</t>
  </si>
  <si>
    <t xml:space="preserve">🔁</t>
  </si>
  <si>
    <t xml:space="preserve">Same budget every month?</t>
  </si>
  <si>
    <t xml:space="preserve">Yes</t>
  </si>
  <si>
    <t xml:space="preserve">📝 Plan (₦)</t>
  </si>
  <si>
    <t xml:space="preserve">✔️ What really happened (₦)</t>
  </si>
  <si>
    <t xml:space="preserve">Difference (₦)</t>
  </si>
  <si>
    <t xml:space="preserve">💰</t>
  </si>
  <si>
    <t xml:space="preserve">MONEY COMING IN</t>
  </si>
  <si>
    <t xml:space="preserve">💵</t>
  </si>
  <si>
    <t xml:space="preserve">Shop sales</t>
  </si>
  <si>
    <t xml:space="preserve">📣</t>
  </si>
  <si>
    <t xml:space="preserve">Online and social media sales</t>
  </si>
  <si>
    <t xml:space="preserve">Wholesale orders</t>
  </si>
  <si>
    <t xml:space="preserve">Total money in</t>
  </si>
  <si>
    <t xml:space="preserve">🛒</t>
  </si>
  <si>
    <t xml:space="preserve">MONEY GOING OUT</t>
  </si>
  <si>
    <t xml:space="preserve">📦</t>
  </si>
  <si>
    <t xml:space="preserve">Stock purchases</t>
  </si>
  <si>
    <t xml:space="preserve">🚚</t>
  </si>
  <si>
    <t xml:space="preserve">Haulage and loading</t>
  </si>
  <si>
    <t xml:space="preserve">🛍️</t>
  </si>
  <si>
    <t xml:space="preserve">Packaging</t>
  </si>
  <si>
    <t xml:space="preserve">🏠</t>
  </si>
  <si>
    <t xml:space="preserve">Shop rent</t>
  </si>
  <si>
    <t xml:space="preserve">👥</t>
  </si>
  <si>
    <t xml:space="preserve">Staff wages</t>
  </si>
  <si>
    <t xml:space="preserve">💡</t>
  </si>
  <si>
    <t xml:space="preserve">Electricity</t>
  </si>
  <si>
    <t xml:space="preserve">⛽</t>
  </si>
  <si>
    <t xml:space="preserve">Diesel and generator</t>
  </si>
  <si>
    <t xml:space="preserve">🧾</t>
  </si>
  <si>
    <t xml:space="preserve">Market and association dues</t>
  </si>
  <si>
    <t xml:space="preserve">🛡️</t>
  </si>
  <si>
    <t xml:space="preserve">Security</t>
  </si>
  <si>
    <t xml:space="preserve">Marketing</t>
  </si>
  <si>
    <t xml:space="preserve">📱</t>
  </si>
  <si>
    <t xml:space="preserve">Phone and data</t>
  </si>
  <si>
    <t xml:space="preserve">🔧</t>
  </si>
  <si>
    <t xml:space="preserve">Repairs</t>
  </si>
  <si>
    <t xml:space="preserve">🏦</t>
  </si>
  <si>
    <t xml:space="preserve">Bank and POS charges</t>
  </si>
  <si>
    <t xml:space="preserve">Other costs</t>
  </si>
  <si>
    <t xml:space="preserve">Total money out</t>
  </si>
  <si>
    <t xml:space="preserve">✅</t>
  </si>
  <si>
    <t xml:space="preserve">MONEY LEFT</t>
  </si>
  <si>
    <t xml:space="preserve">📅 My Year</t>
  </si>
  <si>
    <t xml:space="preserve">📝 PLAN</t>
  </si>
  <si>
    <t xml:space="preserve">Year total</t>
  </si>
  <si>
    <t xml:space="preserve">💰 Money coming in</t>
  </si>
  <si>
    <t xml:space="preserve">Total</t>
  </si>
  <si>
    <t xml:space="preserve">🛒 Money going out</t>
  </si>
  <si>
    <t xml:space="preserve">✔️ WHAT REALLY HAPPENED</t>
  </si>
  <si>
    <t xml:space="preserve">template_id</t>
  </si>
  <si>
    <t xml:space="preserve">retail</t>
  </si>
  <si>
    <t xml:space="preserve">template_name</t>
  </si>
  <si>
    <t xml:space="preserve">version</t>
  </si>
  <si>
    <t xml:space="preserve">1.0</t>
  </si>
  <si>
    <t xml:space="preserve">mode</t>
  </si>
  <si>
    <t xml:space="preserve">fast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</si>
</sst>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\₦#,##0;&quot;(₦&quot;#,##0\);\-"/>
    <numFmt numFmtId="167" formatCode="mmm\ 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3A2218"/>
      <name val="Arial"/>
      <family val="0"/>
      <charset val="1"/>
    </font>
    <font>
      <sz val="14"/>
      <color rgb="FF7C7064"/>
      <name val="Arial"/>
      <family val="0"/>
      <charset val="1"/>
    </font>
    <font>
      <sz val="22"/>
      <color rgb="FF3A2218"/>
      <name val="Arial"/>
      <family val="0"/>
      <charset val="1"/>
    </font>
    <font>
      <sz val="15"/>
      <color rgb="FF3A2218"/>
      <name val="Arial"/>
      <family val="0"/>
      <charset val="1"/>
    </font>
    <font>
      <sz val="10"/>
      <color rgb="FF84582C"/>
      <name val="Arial"/>
      <family val="0"/>
      <charset val="1"/>
    </font>
    <font>
      <b val="true"/>
      <sz val="26"/>
      <color rgb="FF3A2218"/>
      <name val="Arial"/>
      <family val="0"/>
      <charset val="1"/>
    </font>
    <font>
      <sz val="12"/>
      <color rgb="FF7C7064"/>
      <name val="Arial"/>
      <family val="0"/>
      <charset val="1"/>
    </font>
    <font>
      <sz val="18"/>
      <color rgb="FF3A2218"/>
      <name val="Arial"/>
      <family val="0"/>
      <charset val="1"/>
    </font>
    <font>
      <b val="true"/>
      <sz val="14"/>
      <color rgb="FF3A2218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11"/>
      <color rgb="FF7C7064"/>
      <name val="Arial"/>
      <family val="0"/>
      <charset val="1"/>
    </font>
    <font>
      <b val="true"/>
      <sz val="12"/>
      <color rgb="FFF4E4C5"/>
      <name val="Arial"/>
      <family val="0"/>
      <charset val="1"/>
    </font>
    <font>
      <b val="true"/>
      <sz val="15"/>
      <color rgb="FF4E2C20"/>
      <name val="Arial"/>
      <family val="0"/>
      <charset val="1"/>
    </font>
    <font>
      <sz val="16"/>
      <color rgb="FF3A2218"/>
      <name val="Arial"/>
      <family val="0"/>
      <charset val="1"/>
    </font>
    <font>
      <sz val="14"/>
      <color rgb="FF3A2218"/>
      <name val="Arial"/>
      <family val="0"/>
      <charset val="1"/>
    </font>
    <font>
      <sz val="14"/>
      <color rgb="FF0000FF"/>
      <name val="Arial"/>
      <family val="0"/>
      <charset val="1"/>
    </font>
    <font>
      <sz val="20"/>
      <color rgb="FF3A2218"/>
      <name val="Arial"/>
      <family val="0"/>
      <charset val="1"/>
    </font>
    <font>
      <b val="true"/>
      <sz val="16"/>
      <color rgb="FF3A2218"/>
      <name val="Arial"/>
      <family val="0"/>
      <charset val="1"/>
    </font>
    <font>
      <b val="true"/>
      <sz val="18"/>
      <color rgb="FF3A2218"/>
      <name val="Arial"/>
      <family val="0"/>
      <charset val="1"/>
    </font>
    <font>
      <b val="true"/>
      <sz val="13"/>
      <color rgb="FF4E2C20"/>
      <name val="Arial"/>
      <family val="0"/>
      <charset val="1"/>
    </font>
    <font>
      <sz val="13"/>
      <color rgb="FF3A2218"/>
      <name val="Arial"/>
      <family val="0"/>
      <charset val="1"/>
    </font>
    <font>
      <sz val="12"/>
      <color rgb="FF008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3A2218"/>
      <name val="Arial"/>
      <family val="0"/>
      <charset val="1"/>
    </font>
    <font>
      <b val="true"/>
      <sz val="13"/>
      <color rgb="FF3A22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ECDE"/>
      </patternFill>
    </fill>
    <fill>
      <patternFill patternType="solid">
        <fgColor rgb="FF4E2C20"/>
        <bgColor rgb="FF3A2218"/>
      </patternFill>
    </fill>
    <fill>
      <patternFill patternType="solid">
        <fgColor rgb="FFECE6D8"/>
        <bgColor rgb="FFF2ECDE"/>
      </patternFill>
    </fill>
    <fill>
      <patternFill patternType="solid">
        <fgColor rgb="FFF2ECDE"/>
        <bgColor rgb="FFECE6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C19A6B"/>
      </top>
      <bottom/>
      <diagonal/>
    </border>
    <border diagonalUp="false" diagonalDown="false">
      <left/>
      <right/>
      <top style="medium">
        <color rgb="FF4E2C20"/>
      </top>
      <bottom style="medium">
        <color rgb="FF4E2C2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5CC"/>
        </patternFill>
      </fill>
    </dxf>
    <dxf>
      <fill>
        <patternFill>
          <bgColor rgb="FFDCEBD2"/>
        </patternFill>
      </fill>
    </dxf>
  </dxfs>
  <colors>
    <indexedColors>
      <rgbColor rgb="FF000000"/>
      <rgbColor rgb="FFF2EC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064"/>
      <rgbColor rgb="FF9999FF"/>
      <rgbColor rgb="FF993366"/>
      <rgbColor rgb="FFFFF7D6"/>
      <rgbColor rgb="FFECE6D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2"/>
      <rgbColor rgb="FFF4E4C5"/>
      <rgbColor rgb="FF99CCFF"/>
      <rgbColor rgb="FFFF99CC"/>
      <rgbColor rgb="FFCC99FF"/>
      <rgbColor rgb="FFF6D5CC"/>
      <rgbColor rgb="FF3366FF"/>
      <rgbColor rgb="FF33CCCC"/>
      <rgbColor rgb="FF99CC00"/>
      <rgbColor rgb="FFFFCC00"/>
      <rgbColor rgb="FFFF9900"/>
      <rgbColor rgb="FFFF6600"/>
      <rgbColor rgb="FF666699"/>
      <rgbColor rgb="FFC19A6B"/>
      <rgbColor rgb="FF003366"/>
      <rgbColor rgb="FF339966"/>
      <rgbColor rgb="FF003300"/>
      <rgbColor rgb="FF3A2218"/>
      <rgbColor rgb="FF84582C"/>
      <rgbColor rgb="FF993366"/>
      <rgbColor rgb="FF333399"/>
      <rgbColor rgb="FF4E2C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90"/>
  </cols>
  <sheetData>
    <row r="2" customFormat="false" ht="29.15" hidden="false" customHeight="false" outlineLevel="0" collapsed="false">
      <c r="C2" s="1" t="s">
        <v>0</v>
      </c>
    </row>
    <row r="3" customFormat="false" ht="17.35" hidden="false" customHeight="false" outlineLevel="0" collapsed="false">
      <c r="C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7" customFormat="false" ht="43.5" hidden="false" customHeight="true" outlineLevel="0" collapsed="false">
      <c r="B7" s="3" t="s">
        <v>4</v>
      </c>
      <c r="C7" s="4" t="s">
        <v>5</v>
      </c>
    </row>
    <row r="9" customFormat="false" ht="43.5" hidden="false" customHeight="true" outlineLevel="0" collapsed="false">
      <c r="B9" s="3" t="s">
        <v>6</v>
      </c>
      <c r="C9" s="4" t="s">
        <v>7</v>
      </c>
    </row>
    <row r="11" customFormat="false" ht="43.5" hidden="false" customHeight="true" outlineLevel="0" collapsed="false">
      <c r="B11" s="3" t="s">
        <v>8</v>
      </c>
      <c r="C11" s="4" t="s">
        <v>9</v>
      </c>
    </row>
    <row r="13" customFormat="false" ht="43.5" hidden="false" customHeight="true" outlineLevel="0" collapsed="false">
      <c r="B13" s="3" t="s">
        <v>10</v>
      </c>
      <c r="C13" s="4" t="s">
        <v>11</v>
      </c>
    </row>
    <row r="16" customFormat="false" ht="15" hidden="false" customHeight="false" outlineLevel="0" collapsed="false">
      <c r="C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9.75" hidden="false" customHeight="true" outlineLevel="0" collapsed="false">
      <c r="C1" s="6" t="s">
        <v>13</v>
      </c>
    </row>
    <row r="2" customFormat="false" ht="15" hidden="false" customHeight="false" outlineLevel="0" collapsed="false">
      <c r="C2" s="7" t="s">
        <v>1</v>
      </c>
    </row>
    <row r="4" customFormat="false" ht="30" hidden="false" customHeight="true" outlineLevel="0" collapsed="false">
      <c r="B4" s="8" t="s">
        <v>14</v>
      </c>
      <c r="C4" s="9" t="s">
        <v>15</v>
      </c>
      <c r="D4" s="10" t="s">
        <v>16</v>
      </c>
    </row>
    <row r="5" customFormat="false" ht="30" hidden="false" customHeight="true" outlineLevel="0" collapsed="false">
      <c r="B5" s="8" t="s">
        <v>10</v>
      </c>
      <c r="C5" s="9" t="s">
        <v>17</v>
      </c>
      <c r="D5" s="11" t="n">
        <v>46388</v>
      </c>
    </row>
    <row r="6" customFormat="false" ht="30" hidden="false" customHeight="true" outlineLevel="0" collapsed="false">
      <c r="B6" s="8" t="s">
        <v>18</v>
      </c>
      <c r="C6" s="9" t="s">
        <v>19</v>
      </c>
      <c r="D6" s="10" t="s">
        <v>20</v>
      </c>
      <c r="E6" s="12" t="str">
        <f aca="false">IF(D6="Yes","👍 Your whole year is filled","Fill each month on My Year")</f>
        <v>👍 Your whole year is filled</v>
      </c>
    </row>
    <row r="8" customFormat="false" ht="36" hidden="false" customHeight="true" outlineLevel="0" collapsed="false">
      <c r="B8" s="13"/>
      <c r="C8" s="14"/>
      <c r="D8" s="14" t="s">
        <v>21</v>
      </c>
      <c r="E8" s="14" t="s">
        <v>22</v>
      </c>
      <c r="F8" s="14" t="s">
        <v>23</v>
      </c>
    </row>
    <row r="9" customFormat="false" ht="31.5" hidden="false" customHeight="true" outlineLevel="0" collapsed="false">
      <c r="B9" s="15" t="s">
        <v>24</v>
      </c>
      <c r="C9" s="16" t="s">
        <v>25</v>
      </c>
      <c r="D9" s="17"/>
      <c r="E9" s="17"/>
      <c r="F9" s="17"/>
    </row>
    <row r="10" customFormat="false" ht="27.75" hidden="false" customHeight="true" outlineLevel="0" collapsed="false">
      <c r="B10" s="18" t="s">
        <v>26</v>
      </c>
      <c r="C10" s="19" t="s">
        <v>27</v>
      </c>
      <c r="D10" s="20" t="n">
        <v>2000000</v>
      </c>
      <c r="E10" s="20"/>
      <c r="F10" s="21" t="str">
        <f aca="false">IF(E10="","",E10-D10)</f>
        <v/>
      </c>
    </row>
    <row r="11" customFormat="false" ht="27.75" hidden="false" customHeight="true" outlineLevel="0" collapsed="false">
      <c r="B11" s="18" t="s">
        <v>28</v>
      </c>
      <c r="C11" s="19" t="s">
        <v>29</v>
      </c>
      <c r="D11" s="20"/>
      <c r="E11" s="20"/>
      <c r="F11" s="21" t="str">
        <f aca="false">IF(E11="","",E11-D11)</f>
        <v/>
      </c>
    </row>
    <row r="12" customFormat="false" ht="27.75" hidden="false" customHeight="true" outlineLevel="0" collapsed="false">
      <c r="B12" s="18" t="s">
        <v>26</v>
      </c>
      <c r="C12" s="19" t="s">
        <v>30</v>
      </c>
      <c r="D12" s="20"/>
      <c r="E12" s="20"/>
      <c r="F12" s="21" t="str">
        <f aca="false">IF(E12="","",E12-D12)</f>
        <v/>
      </c>
    </row>
    <row r="13" customFormat="false" ht="30" hidden="false" customHeight="true" outlineLevel="0" collapsed="false">
      <c r="B13" s="22"/>
      <c r="C13" s="23" t="s">
        <v>31</v>
      </c>
      <c r="D13" s="24" t="n">
        <f aca="false">SUM(D10:D12)</f>
        <v>2000000</v>
      </c>
      <c r="E13" s="24" t="str">
        <f aca="false">IF(COUNT(E10:E12)=0,"",SUM(E10:E12))</f>
        <v/>
      </c>
      <c r="F13" s="24" t="str">
        <f aca="false">IF(COUNT(E10:E12)=0,"",E13-D13)</f>
        <v/>
      </c>
    </row>
    <row r="15" customFormat="false" ht="31.5" hidden="false" customHeight="true" outlineLevel="0" collapsed="false">
      <c r="B15" s="15" t="s">
        <v>32</v>
      </c>
      <c r="C15" s="16" t="s">
        <v>33</v>
      </c>
      <c r="D15" s="17"/>
      <c r="E15" s="17"/>
      <c r="F15" s="17"/>
    </row>
    <row r="16" customFormat="false" ht="27.75" hidden="false" customHeight="true" outlineLevel="0" collapsed="false">
      <c r="B16" s="18" t="s">
        <v>34</v>
      </c>
      <c r="C16" s="19" t="s">
        <v>35</v>
      </c>
      <c r="D16" s="20"/>
      <c r="E16" s="20"/>
      <c r="F16" s="21" t="str">
        <f aca="false">IF(E16="","",D16-E16)</f>
        <v/>
      </c>
    </row>
    <row r="17" customFormat="false" ht="27.75" hidden="false" customHeight="true" outlineLevel="0" collapsed="false">
      <c r="B17" s="18" t="s">
        <v>36</v>
      </c>
      <c r="C17" s="19" t="s">
        <v>37</v>
      </c>
      <c r="D17" s="20"/>
      <c r="E17" s="20"/>
      <c r="F17" s="21" t="str">
        <f aca="false">IF(E17="","",D17-E17)</f>
        <v/>
      </c>
    </row>
    <row r="18" customFormat="false" ht="27.75" hidden="false" customHeight="true" outlineLevel="0" collapsed="false">
      <c r="B18" s="18" t="s">
        <v>38</v>
      </c>
      <c r="C18" s="19" t="s">
        <v>39</v>
      </c>
      <c r="D18" s="20"/>
      <c r="E18" s="20"/>
      <c r="F18" s="21" t="str">
        <f aca="false">IF(E18="","",D18-E18)</f>
        <v/>
      </c>
    </row>
    <row r="19" customFormat="false" ht="27.75" hidden="false" customHeight="true" outlineLevel="0" collapsed="false">
      <c r="B19" s="18" t="s">
        <v>40</v>
      </c>
      <c r="C19" s="19" t="s">
        <v>41</v>
      </c>
      <c r="D19" s="20"/>
      <c r="E19" s="20"/>
      <c r="F19" s="21" t="str">
        <f aca="false">IF(E19="","",D19-E19)</f>
        <v/>
      </c>
    </row>
    <row r="20" customFormat="false" ht="27.75" hidden="false" customHeight="true" outlineLevel="0" collapsed="false">
      <c r="B20" s="18" t="s">
        <v>42</v>
      </c>
      <c r="C20" s="19" t="s">
        <v>43</v>
      </c>
      <c r="D20" s="20"/>
      <c r="E20" s="20"/>
      <c r="F20" s="21" t="str">
        <f aca="false">IF(E20="","",D20-E20)</f>
        <v/>
      </c>
    </row>
    <row r="21" customFormat="false" ht="27.75" hidden="false" customHeight="true" outlineLevel="0" collapsed="false">
      <c r="B21" s="18" t="s">
        <v>44</v>
      </c>
      <c r="C21" s="19" t="s">
        <v>45</v>
      </c>
      <c r="D21" s="20"/>
      <c r="E21" s="20"/>
      <c r="F21" s="21" t="str">
        <f aca="false">IF(E21="","",D21-E21)</f>
        <v/>
      </c>
    </row>
    <row r="22" customFormat="false" ht="27.75" hidden="false" customHeight="true" outlineLevel="0" collapsed="false">
      <c r="B22" s="18" t="s">
        <v>46</v>
      </c>
      <c r="C22" s="19" t="s">
        <v>47</v>
      </c>
      <c r="D22" s="20"/>
      <c r="E22" s="20"/>
      <c r="F22" s="21" t="str">
        <f aca="false">IF(E22="","",D22-E22)</f>
        <v/>
      </c>
    </row>
    <row r="23" customFormat="false" ht="27.75" hidden="false" customHeight="true" outlineLevel="0" collapsed="false">
      <c r="B23" s="18" t="s">
        <v>48</v>
      </c>
      <c r="C23" s="19" t="s">
        <v>49</v>
      </c>
      <c r="D23" s="20"/>
      <c r="E23" s="20"/>
      <c r="F23" s="21" t="str">
        <f aca="false">IF(E23="","",D23-E23)</f>
        <v/>
      </c>
    </row>
    <row r="24" customFormat="false" ht="27.75" hidden="false" customHeight="true" outlineLevel="0" collapsed="false">
      <c r="B24" s="18" t="s">
        <v>50</v>
      </c>
      <c r="C24" s="19" t="s">
        <v>51</v>
      </c>
      <c r="D24" s="20"/>
      <c r="E24" s="20"/>
      <c r="F24" s="21" t="str">
        <f aca="false">IF(E24="","",D24-E24)</f>
        <v/>
      </c>
    </row>
    <row r="25" customFormat="false" ht="27.75" hidden="false" customHeight="true" outlineLevel="0" collapsed="false">
      <c r="B25" s="18" t="s">
        <v>28</v>
      </c>
      <c r="C25" s="19" t="s">
        <v>52</v>
      </c>
      <c r="D25" s="20"/>
      <c r="E25" s="20"/>
      <c r="F25" s="21" t="str">
        <f aca="false">IF(E25="","",D25-E25)</f>
        <v/>
      </c>
    </row>
    <row r="26" customFormat="false" ht="27.75" hidden="false" customHeight="true" outlineLevel="0" collapsed="false">
      <c r="B26" s="18" t="s">
        <v>53</v>
      </c>
      <c r="C26" s="19" t="s">
        <v>54</v>
      </c>
      <c r="D26" s="20"/>
      <c r="E26" s="20"/>
      <c r="F26" s="21" t="str">
        <f aca="false">IF(E26="","",D26-E26)</f>
        <v/>
      </c>
    </row>
    <row r="27" customFormat="false" ht="27.75" hidden="false" customHeight="true" outlineLevel="0" collapsed="false">
      <c r="B27" s="18" t="s">
        <v>55</v>
      </c>
      <c r="C27" s="19" t="s">
        <v>56</v>
      </c>
      <c r="D27" s="20"/>
      <c r="E27" s="20"/>
      <c r="F27" s="21" t="str">
        <f aca="false">IF(E27="","",D27-E27)</f>
        <v/>
      </c>
    </row>
    <row r="28" customFormat="false" ht="27.75" hidden="false" customHeight="true" outlineLevel="0" collapsed="false">
      <c r="B28" s="18" t="s">
        <v>57</v>
      </c>
      <c r="C28" s="19" t="s">
        <v>58</v>
      </c>
      <c r="D28" s="20"/>
      <c r="E28" s="20"/>
      <c r="F28" s="21" t="str">
        <f aca="false">IF(E28="","",D28-E28)</f>
        <v/>
      </c>
    </row>
    <row r="29" customFormat="false" ht="27.75" hidden="false" customHeight="true" outlineLevel="0" collapsed="false">
      <c r="B29" s="18" t="s">
        <v>48</v>
      </c>
      <c r="C29" s="19" t="s">
        <v>59</v>
      </c>
      <c r="D29" s="20"/>
      <c r="E29" s="20"/>
      <c r="F29" s="21" t="str">
        <f aca="false">IF(E29="","",D29-E29)</f>
        <v/>
      </c>
    </row>
    <row r="30" customFormat="false" ht="30" hidden="false" customHeight="true" outlineLevel="0" collapsed="false">
      <c r="B30" s="22"/>
      <c r="C30" s="23" t="s">
        <v>60</v>
      </c>
      <c r="D30" s="24" t="n">
        <f aca="false">SUM(D16:D29)</f>
        <v>0</v>
      </c>
      <c r="E30" s="24" t="str">
        <f aca="false">IF(COUNT(E16:E29)=0,"",SUM(E16:E29))</f>
        <v/>
      </c>
      <c r="F30" s="24" t="str">
        <f aca="false">IF(COUNT(E16:E29)=0,"",D30-E30)</f>
        <v/>
      </c>
    </row>
    <row r="32" customFormat="false" ht="39.75" hidden="false" customHeight="true" outlineLevel="0" collapsed="false">
      <c r="B32" s="25" t="s">
        <v>61</v>
      </c>
      <c r="C32" s="26" t="s">
        <v>62</v>
      </c>
      <c r="D32" s="27" t="n">
        <f aca="false">D13-D30</f>
        <v>2000000</v>
      </c>
      <c r="E32" s="27" t="str">
        <f aca="false">IF((COUNT(E10:E12)+COUNT(E16:E29))=0,"",N(E13)-N(E30))</f>
        <v/>
      </c>
      <c r="F32" s="28"/>
    </row>
    <row r="34" customFormat="false" ht="43.5" hidden="false" customHeight="true" outlineLevel="0" collapsed="false">
      <c r="C34" s="29" t="str">
        <f aca="false">IF((COUNT(E10:E12)+COUNT(E16:E29))=0,IF(D32&lt;0,"⚠️ Your plan spends more than it brings in","👍 Your plan leaves money for you"),IF(E32&gt;=0,"😊 Well done! You made money this month","😟 You spent more than you made this month"))</f>
        <v>👍 Your plan leaves money for you</v>
      </c>
      <c r="D34" s="29"/>
      <c r="E34" s="29"/>
      <c r="F34" s="29"/>
    </row>
  </sheetData>
  <mergeCells count="1">
    <mergeCell ref="C34:F34"/>
  </mergeCells>
  <conditionalFormatting sqref="C34">
    <cfRule type="expression" priority="2" aboveAverage="0" equalAverage="0" bottom="0" percent="0" rank="0" text="" dxfId="0">
      <formula>OR(AND((COUNT($E$10:$E$12)+COUNT($E$16:$E$29))=0,$D$32&lt;0),AND((COUNT($E$10:$E$12)+COUNT($E$16:$E$29))&gt;0,$E$32&lt;0))</formula>
    </cfRule>
    <cfRule type="expression" priority="3" aboveAverage="0" equalAverage="0" bottom="0" percent="0" rank="0" text="" dxfId="1">
      <formula>NOT(OR(AND((COUNT($E$10:$E$12)+COUNT($E$16:$E$29))=0,$D$32&lt;0),AND((COUNT($E$10:$E$12)+COUNT($E$16:$E$29))&gt;0,$E$32&lt;0)))</formula>
    </cfRule>
  </conditionalFormatting>
  <conditionalFormatting sqref="F10:F29">
    <cfRule type="cellIs" priority="4" operator="lessThan" aboveAverage="0" equalAverage="0" bottom="0" percent="0" rank="0" text="" dxfId="0">
      <formula>0</formula>
    </cfRule>
    <cfRule type="expression" priority="5" aboveAverage="0" equalAverage="0" bottom="0" percent="0" rank="0" text="" dxfId="1">
      <formula>AND(ISNUMBER(F10),F10&gt;=0)</formula>
    </cfRule>
  </conditionalFormatting>
  <dataValidations count="1">
    <dataValidation allowBlank="false" errorStyle="stop" operator="between" showDropDown="false" showErrorMessage="false" showInputMessage="false" sqref="D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16" min="4" style="0" width="14"/>
  </cols>
  <sheetData>
    <row r="1" customFormat="false" ht="36" hidden="false" customHeight="true" outlineLevel="0" collapsed="false">
      <c r="C1" s="1" t="s">
        <v>63</v>
      </c>
    </row>
    <row r="2" customFormat="false" ht="15" hidden="false" customHeight="false" outlineLevel="0" collapsed="false">
      <c r="C2" s="12" t="str">
        <f aca="false">IF('My Month'!D6="Yes","Every month copies your plan from My Month. Type over any month to change it.","Type your plan for each month in the yellow boxes.")</f>
        <v>Every month copies your plan from My Month. Type over any month to change it.</v>
      </c>
    </row>
    <row r="4" customFormat="false" ht="27.75" hidden="false" customHeight="true" outlineLevel="0" collapsed="false">
      <c r="B4" s="30"/>
      <c r="C4" s="30" t="s">
        <v>64</v>
      </c>
      <c r="D4" s="31" t="n">
        <f aca="false">EDATE('My Month'!$D$5,0)</f>
        <v>46388</v>
      </c>
      <c r="E4" s="31" t="n">
        <f aca="false">EDATE('My Month'!$D$5,1)</f>
        <v>46419</v>
      </c>
      <c r="F4" s="31" t="n">
        <f aca="false">EDATE('My Month'!$D$5,2)</f>
        <v>46447</v>
      </c>
      <c r="G4" s="31" t="n">
        <f aca="false">EDATE('My Month'!$D$5,3)</f>
        <v>46478</v>
      </c>
      <c r="H4" s="31" t="n">
        <f aca="false">EDATE('My Month'!$D$5,4)</f>
        <v>46508</v>
      </c>
      <c r="I4" s="31" t="n">
        <f aca="false">EDATE('My Month'!$D$5,5)</f>
        <v>46539</v>
      </c>
      <c r="J4" s="31" t="n">
        <f aca="false">EDATE('My Month'!$D$5,6)</f>
        <v>46569</v>
      </c>
      <c r="K4" s="31" t="n">
        <f aca="false">EDATE('My Month'!$D$5,7)</f>
        <v>46600</v>
      </c>
      <c r="L4" s="31" t="n">
        <f aca="false">EDATE('My Month'!$D$5,8)</f>
        <v>46631</v>
      </c>
      <c r="M4" s="31" t="n">
        <f aca="false">EDATE('My Month'!$D$5,9)</f>
        <v>46661</v>
      </c>
      <c r="N4" s="31" t="n">
        <f aca="false">EDATE('My Month'!$D$5,10)</f>
        <v>46692</v>
      </c>
      <c r="O4" s="31" t="n">
        <f aca="false">EDATE('My Month'!$D$5,11)</f>
        <v>46722</v>
      </c>
      <c r="P4" s="32" t="s">
        <v>65</v>
      </c>
    </row>
    <row r="5" customFormat="false" ht="16.15" hidden="false" customHeight="false" outlineLevel="0" collapsed="false">
      <c r="B5" s="17"/>
      <c r="C5" s="33" t="s">
        <v>66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6.15" hidden="false" customHeight="false" outlineLevel="0" collapsed="false">
      <c r="B6" s="34" t="str">
        <f aca="false">'My Month'!B10</f>
        <v>💵</v>
      </c>
      <c r="C6" s="35" t="str">
        <f aca="false">'My Month'!C10</f>
        <v>Shop sales</v>
      </c>
      <c r="D6" s="36" t="n">
        <f aca="false">'My Month'!$D10</f>
        <v>2000000</v>
      </c>
      <c r="E6" s="36" t="n">
        <f aca="false">IF('My Month'!$D$6="Yes",'My Month'!$D10,0)</f>
        <v>2000000</v>
      </c>
      <c r="F6" s="36" t="n">
        <f aca="false">IF('My Month'!$D$6="Yes",'My Month'!$D10,0)</f>
        <v>2000000</v>
      </c>
      <c r="G6" s="36" t="n">
        <f aca="false">IF('My Month'!$D$6="Yes",'My Month'!$D10,0)</f>
        <v>2000000</v>
      </c>
      <c r="H6" s="36" t="n">
        <f aca="false">IF('My Month'!$D$6="Yes",'My Month'!$D10,0)</f>
        <v>2000000</v>
      </c>
      <c r="I6" s="36" t="n">
        <f aca="false">IF('My Month'!$D$6="Yes",'My Month'!$D10,0)</f>
        <v>2000000</v>
      </c>
      <c r="J6" s="36" t="n">
        <f aca="false">IF('My Month'!$D$6="Yes",'My Month'!$D10,0)</f>
        <v>2000000</v>
      </c>
      <c r="K6" s="36" t="n">
        <f aca="false">IF('My Month'!$D$6="Yes",'My Month'!$D10,0)</f>
        <v>2000000</v>
      </c>
      <c r="L6" s="36" t="n">
        <f aca="false">IF('My Month'!$D$6="Yes",'My Month'!$D10,0)</f>
        <v>2000000</v>
      </c>
      <c r="M6" s="36" t="n">
        <f aca="false">IF('My Month'!$D$6="Yes",'My Month'!$D10,0)</f>
        <v>2000000</v>
      </c>
      <c r="N6" s="36" t="n">
        <f aca="false">IF('My Month'!$D$6="Yes",'My Month'!$D10,0)</f>
        <v>2000000</v>
      </c>
      <c r="O6" s="36" t="n">
        <f aca="false">IF('My Month'!$D$6="Yes",'My Month'!$D10,0)</f>
        <v>2000000</v>
      </c>
      <c r="P6" s="37" t="n">
        <f aca="false">SUM(D6:O6)</f>
        <v>24000000</v>
      </c>
    </row>
    <row r="7" customFormat="false" ht="16.15" hidden="false" customHeight="false" outlineLevel="0" collapsed="false">
      <c r="B7" s="34" t="str">
        <f aca="false">'My Month'!B11</f>
        <v>📣</v>
      </c>
      <c r="C7" s="35" t="str">
        <f aca="false">'My Month'!C11</f>
        <v>Online and social media sales</v>
      </c>
      <c r="D7" s="36" t="n">
        <f aca="false">'My Month'!$D11</f>
        <v>0</v>
      </c>
      <c r="E7" s="36" t="n">
        <f aca="false">IF('My Month'!$D$6="Yes",'My Month'!$D11,0)</f>
        <v>0</v>
      </c>
      <c r="F7" s="36" t="n">
        <f aca="false">IF('My Month'!$D$6="Yes",'My Month'!$D11,0)</f>
        <v>0</v>
      </c>
      <c r="G7" s="36" t="n">
        <f aca="false">IF('My Month'!$D$6="Yes",'My Month'!$D11,0)</f>
        <v>0</v>
      </c>
      <c r="H7" s="36" t="n">
        <f aca="false">IF('My Month'!$D$6="Yes",'My Month'!$D11,0)</f>
        <v>0</v>
      </c>
      <c r="I7" s="36" t="n">
        <f aca="false">IF('My Month'!$D$6="Yes",'My Month'!$D11,0)</f>
        <v>0</v>
      </c>
      <c r="J7" s="36" t="n">
        <f aca="false">IF('My Month'!$D$6="Yes",'My Month'!$D11,0)</f>
        <v>0</v>
      </c>
      <c r="K7" s="36" t="n">
        <f aca="false">IF('My Month'!$D$6="Yes",'My Month'!$D11,0)</f>
        <v>0</v>
      </c>
      <c r="L7" s="36" t="n">
        <f aca="false">IF('My Month'!$D$6="Yes",'My Month'!$D11,0)</f>
        <v>0</v>
      </c>
      <c r="M7" s="36" t="n">
        <f aca="false">IF('My Month'!$D$6="Yes",'My Month'!$D11,0)</f>
        <v>0</v>
      </c>
      <c r="N7" s="36" t="n">
        <f aca="false">IF('My Month'!$D$6="Yes",'My Month'!$D11,0)</f>
        <v>0</v>
      </c>
      <c r="O7" s="36" t="n">
        <f aca="false">IF('My Month'!$D$6="Yes",'My Month'!$D11,0)</f>
        <v>0</v>
      </c>
      <c r="P7" s="37" t="n">
        <f aca="false">SUM(D7:O7)</f>
        <v>0</v>
      </c>
    </row>
    <row r="8" customFormat="false" ht="16.15" hidden="false" customHeight="false" outlineLevel="0" collapsed="false">
      <c r="B8" s="34" t="str">
        <f aca="false">'My Month'!B12</f>
        <v>💵</v>
      </c>
      <c r="C8" s="35" t="str">
        <f aca="false">'My Month'!C12</f>
        <v>Wholesale orders</v>
      </c>
      <c r="D8" s="36" t="n">
        <f aca="false">'My Month'!$D12</f>
        <v>0</v>
      </c>
      <c r="E8" s="36" t="n">
        <f aca="false">IF('My Month'!$D$6="Yes",'My Month'!$D12,0)</f>
        <v>0</v>
      </c>
      <c r="F8" s="36" t="n">
        <f aca="false">IF('My Month'!$D$6="Yes",'My Month'!$D12,0)</f>
        <v>0</v>
      </c>
      <c r="G8" s="36" t="n">
        <f aca="false">IF('My Month'!$D$6="Yes",'My Month'!$D12,0)</f>
        <v>0</v>
      </c>
      <c r="H8" s="36" t="n">
        <f aca="false">IF('My Month'!$D$6="Yes",'My Month'!$D12,0)</f>
        <v>0</v>
      </c>
      <c r="I8" s="36" t="n">
        <f aca="false">IF('My Month'!$D$6="Yes",'My Month'!$D12,0)</f>
        <v>0</v>
      </c>
      <c r="J8" s="36" t="n">
        <f aca="false">IF('My Month'!$D$6="Yes",'My Month'!$D12,0)</f>
        <v>0</v>
      </c>
      <c r="K8" s="36" t="n">
        <f aca="false">IF('My Month'!$D$6="Yes",'My Month'!$D12,0)</f>
        <v>0</v>
      </c>
      <c r="L8" s="36" t="n">
        <f aca="false">IF('My Month'!$D$6="Yes",'My Month'!$D12,0)</f>
        <v>0</v>
      </c>
      <c r="M8" s="36" t="n">
        <f aca="false">IF('My Month'!$D$6="Yes",'My Month'!$D12,0)</f>
        <v>0</v>
      </c>
      <c r="N8" s="36" t="n">
        <f aca="false">IF('My Month'!$D$6="Yes",'My Month'!$D12,0)</f>
        <v>0</v>
      </c>
      <c r="O8" s="36" t="n">
        <f aca="false">IF('My Month'!$D$6="Yes",'My Month'!$D12,0)</f>
        <v>0</v>
      </c>
      <c r="P8" s="37" t="n">
        <f aca="false">SUM(D8:O8)</f>
        <v>0</v>
      </c>
    </row>
    <row r="9" customFormat="false" ht="15" hidden="false" customHeight="false" outlineLevel="0" collapsed="false">
      <c r="B9" s="22"/>
      <c r="C9" s="38" t="s">
        <v>67</v>
      </c>
      <c r="D9" s="39" t="n">
        <f aca="false">SUM(D6:D8)</f>
        <v>2000000</v>
      </c>
      <c r="E9" s="39" t="n">
        <f aca="false">SUM(E6:E8)</f>
        <v>2000000</v>
      </c>
      <c r="F9" s="39" t="n">
        <f aca="false">SUM(F6:F8)</f>
        <v>2000000</v>
      </c>
      <c r="G9" s="39" t="n">
        <f aca="false">SUM(G6:G8)</f>
        <v>2000000</v>
      </c>
      <c r="H9" s="39" t="n">
        <f aca="false">SUM(H6:H8)</f>
        <v>2000000</v>
      </c>
      <c r="I9" s="39" t="n">
        <f aca="false">SUM(I6:I8)</f>
        <v>2000000</v>
      </c>
      <c r="J9" s="39" t="n">
        <f aca="false">SUM(J6:J8)</f>
        <v>2000000</v>
      </c>
      <c r="K9" s="39" t="n">
        <f aca="false">SUM(K6:K8)</f>
        <v>2000000</v>
      </c>
      <c r="L9" s="39" t="n">
        <f aca="false">SUM(L6:L8)</f>
        <v>2000000</v>
      </c>
      <c r="M9" s="39" t="n">
        <f aca="false">SUM(M6:M8)</f>
        <v>2000000</v>
      </c>
      <c r="N9" s="39" t="n">
        <f aca="false">SUM(N6:N8)</f>
        <v>2000000</v>
      </c>
      <c r="O9" s="39" t="n">
        <f aca="false">SUM(O6:O8)</f>
        <v>2000000</v>
      </c>
      <c r="P9" s="39" t="n">
        <f aca="false">SUM(P6:P8)</f>
        <v>24000000</v>
      </c>
    </row>
    <row r="10" customFormat="false" ht="16.15" hidden="false" customHeight="false" outlineLevel="0" collapsed="false">
      <c r="B10" s="17"/>
      <c r="C10" s="33" t="s">
        <v>68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customFormat="false" ht="16.15" hidden="false" customHeight="false" outlineLevel="0" collapsed="false">
      <c r="B11" s="34" t="str">
        <f aca="false">'My Month'!B16</f>
        <v>📦</v>
      </c>
      <c r="C11" s="35" t="str">
        <f aca="false">'My Month'!C16</f>
        <v>Stock purchases</v>
      </c>
      <c r="D11" s="36" t="n">
        <f aca="false">'My Month'!$D16</f>
        <v>0</v>
      </c>
      <c r="E11" s="36" t="n">
        <f aca="false">IF('My Month'!$D$6="Yes",'My Month'!$D16,0)</f>
        <v>0</v>
      </c>
      <c r="F11" s="36" t="n">
        <f aca="false">IF('My Month'!$D$6="Yes",'My Month'!$D16,0)</f>
        <v>0</v>
      </c>
      <c r="G11" s="36" t="n">
        <f aca="false">IF('My Month'!$D$6="Yes",'My Month'!$D16,0)</f>
        <v>0</v>
      </c>
      <c r="H11" s="36" t="n">
        <f aca="false">IF('My Month'!$D$6="Yes",'My Month'!$D16,0)</f>
        <v>0</v>
      </c>
      <c r="I11" s="36" t="n">
        <f aca="false">IF('My Month'!$D$6="Yes",'My Month'!$D16,0)</f>
        <v>0</v>
      </c>
      <c r="J11" s="36" t="n">
        <f aca="false">IF('My Month'!$D$6="Yes",'My Month'!$D16,0)</f>
        <v>0</v>
      </c>
      <c r="K11" s="36" t="n">
        <f aca="false">IF('My Month'!$D$6="Yes",'My Month'!$D16,0)</f>
        <v>0</v>
      </c>
      <c r="L11" s="36" t="n">
        <f aca="false">IF('My Month'!$D$6="Yes",'My Month'!$D16,0)</f>
        <v>0</v>
      </c>
      <c r="M11" s="36" t="n">
        <f aca="false">IF('My Month'!$D$6="Yes",'My Month'!$D16,0)</f>
        <v>0</v>
      </c>
      <c r="N11" s="36" t="n">
        <f aca="false">IF('My Month'!$D$6="Yes",'My Month'!$D16,0)</f>
        <v>0</v>
      </c>
      <c r="O11" s="36" t="n">
        <f aca="false">IF('My Month'!$D$6="Yes",'My Month'!$D16,0)</f>
        <v>0</v>
      </c>
      <c r="P11" s="37" t="n">
        <f aca="false">SUM(D11:O11)</f>
        <v>0</v>
      </c>
    </row>
    <row r="12" customFormat="false" ht="16.15" hidden="false" customHeight="false" outlineLevel="0" collapsed="false">
      <c r="B12" s="34" t="str">
        <f aca="false">'My Month'!B17</f>
        <v>🚚</v>
      </c>
      <c r="C12" s="35" t="str">
        <f aca="false">'My Month'!C17</f>
        <v>Haulage and loading</v>
      </c>
      <c r="D12" s="36" t="n">
        <f aca="false">'My Month'!$D17</f>
        <v>0</v>
      </c>
      <c r="E12" s="36" t="n">
        <f aca="false">IF('My Month'!$D$6="Yes",'My Month'!$D17,0)</f>
        <v>0</v>
      </c>
      <c r="F12" s="36" t="n">
        <f aca="false">IF('My Month'!$D$6="Yes",'My Month'!$D17,0)</f>
        <v>0</v>
      </c>
      <c r="G12" s="36" t="n">
        <f aca="false">IF('My Month'!$D$6="Yes",'My Month'!$D17,0)</f>
        <v>0</v>
      </c>
      <c r="H12" s="36" t="n">
        <f aca="false">IF('My Month'!$D$6="Yes",'My Month'!$D17,0)</f>
        <v>0</v>
      </c>
      <c r="I12" s="36" t="n">
        <f aca="false">IF('My Month'!$D$6="Yes",'My Month'!$D17,0)</f>
        <v>0</v>
      </c>
      <c r="J12" s="36" t="n">
        <f aca="false">IF('My Month'!$D$6="Yes",'My Month'!$D17,0)</f>
        <v>0</v>
      </c>
      <c r="K12" s="36" t="n">
        <f aca="false">IF('My Month'!$D$6="Yes",'My Month'!$D17,0)</f>
        <v>0</v>
      </c>
      <c r="L12" s="36" t="n">
        <f aca="false">IF('My Month'!$D$6="Yes",'My Month'!$D17,0)</f>
        <v>0</v>
      </c>
      <c r="M12" s="36" t="n">
        <f aca="false">IF('My Month'!$D$6="Yes",'My Month'!$D17,0)</f>
        <v>0</v>
      </c>
      <c r="N12" s="36" t="n">
        <f aca="false">IF('My Month'!$D$6="Yes",'My Month'!$D17,0)</f>
        <v>0</v>
      </c>
      <c r="O12" s="36" t="n">
        <f aca="false">IF('My Month'!$D$6="Yes",'My Month'!$D17,0)</f>
        <v>0</v>
      </c>
      <c r="P12" s="37" t="n">
        <f aca="false">SUM(D12:O12)</f>
        <v>0</v>
      </c>
    </row>
    <row r="13" customFormat="false" ht="16.15" hidden="false" customHeight="false" outlineLevel="0" collapsed="false">
      <c r="B13" s="34" t="str">
        <f aca="false">'My Month'!B18</f>
        <v>🛍️</v>
      </c>
      <c r="C13" s="35" t="str">
        <f aca="false">'My Month'!C18</f>
        <v>Packaging</v>
      </c>
      <c r="D13" s="36" t="n">
        <f aca="false">'My Month'!$D18</f>
        <v>0</v>
      </c>
      <c r="E13" s="36" t="n">
        <f aca="false">IF('My Month'!$D$6="Yes",'My Month'!$D18,0)</f>
        <v>0</v>
      </c>
      <c r="F13" s="36" t="n">
        <f aca="false">IF('My Month'!$D$6="Yes",'My Month'!$D18,0)</f>
        <v>0</v>
      </c>
      <c r="G13" s="36" t="n">
        <f aca="false">IF('My Month'!$D$6="Yes",'My Month'!$D18,0)</f>
        <v>0</v>
      </c>
      <c r="H13" s="36" t="n">
        <f aca="false">IF('My Month'!$D$6="Yes",'My Month'!$D18,0)</f>
        <v>0</v>
      </c>
      <c r="I13" s="36" t="n">
        <f aca="false">IF('My Month'!$D$6="Yes",'My Month'!$D18,0)</f>
        <v>0</v>
      </c>
      <c r="J13" s="36" t="n">
        <f aca="false">IF('My Month'!$D$6="Yes",'My Month'!$D18,0)</f>
        <v>0</v>
      </c>
      <c r="K13" s="36" t="n">
        <f aca="false">IF('My Month'!$D$6="Yes",'My Month'!$D18,0)</f>
        <v>0</v>
      </c>
      <c r="L13" s="36" t="n">
        <f aca="false">IF('My Month'!$D$6="Yes",'My Month'!$D18,0)</f>
        <v>0</v>
      </c>
      <c r="M13" s="36" t="n">
        <f aca="false">IF('My Month'!$D$6="Yes",'My Month'!$D18,0)</f>
        <v>0</v>
      </c>
      <c r="N13" s="36" t="n">
        <f aca="false">IF('My Month'!$D$6="Yes",'My Month'!$D18,0)</f>
        <v>0</v>
      </c>
      <c r="O13" s="36" t="n">
        <f aca="false">IF('My Month'!$D$6="Yes",'My Month'!$D18,0)</f>
        <v>0</v>
      </c>
      <c r="P13" s="37" t="n">
        <f aca="false">SUM(D13:O13)</f>
        <v>0</v>
      </c>
    </row>
    <row r="14" customFormat="false" ht="16.15" hidden="false" customHeight="false" outlineLevel="0" collapsed="false">
      <c r="B14" s="34" t="str">
        <f aca="false">'My Month'!B19</f>
        <v>🏠</v>
      </c>
      <c r="C14" s="35" t="str">
        <f aca="false">'My Month'!C19</f>
        <v>Shop rent</v>
      </c>
      <c r="D14" s="36" t="n">
        <f aca="false">'My Month'!$D19</f>
        <v>0</v>
      </c>
      <c r="E14" s="36" t="n">
        <f aca="false">IF('My Month'!$D$6="Yes",'My Month'!$D19,0)</f>
        <v>0</v>
      </c>
      <c r="F14" s="36" t="n">
        <f aca="false">IF('My Month'!$D$6="Yes",'My Month'!$D19,0)</f>
        <v>0</v>
      </c>
      <c r="G14" s="36" t="n">
        <f aca="false">IF('My Month'!$D$6="Yes",'My Month'!$D19,0)</f>
        <v>0</v>
      </c>
      <c r="H14" s="36" t="n">
        <f aca="false">IF('My Month'!$D$6="Yes",'My Month'!$D19,0)</f>
        <v>0</v>
      </c>
      <c r="I14" s="36" t="n">
        <f aca="false">IF('My Month'!$D$6="Yes",'My Month'!$D19,0)</f>
        <v>0</v>
      </c>
      <c r="J14" s="36" t="n">
        <f aca="false">IF('My Month'!$D$6="Yes",'My Month'!$D19,0)</f>
        <v>0</v>
      </c>
      <c r="K14" s="36" t="n">
        <f aca="false">IF('My Month'!$D$6="Yes",'My Month'!$D19,0)</f>
        <v>0</v>
      </c>
      <c r="L14" s="36" t="n">
        <f aca="false">IF('My Month'!$D$6="Yes",'My Month'!$D19,0)</f>
        <v>0</v>
      </c>
      <c r="M14" s="36" t="n">
        <f aca="false">IF('My Month'!$D$6="Yes",'My Month'!$D19,0)</f>
        <v>0</v>
      </c>
      <c r="N14" s="36" t="n">
        <f aca="false">IF('My Month'!$D$6="Yes",'My Month'!$D19,0)</f>
        <v>0</v>
      </c>
      <c r="O14" s="36" t="n">
        <f aca="false">IF('My Month'!$D$6="Yes",'My Month'!$D19,0)</f>
        <v>0</v>
      </c>
      <c r="P14" s="37" t="n">
        <f aca="false">SUM(D14:O14)</f>
        <v>0</v>
      </c>
    </row>
    <row r="15" customFormat="false" ht="16.15" hidden="false" customHeight="false" outlineLevel="0" collapsed="false">
      <c r="B15" s="34" t="str">
        <f aca="false">'My Month'!B20</f>
        <v>👥</v>
      </c>
      <c r="C15" s="35" t="str">
        <f aca="false">'My Month'!C20</f>
        <v>Staff wages</v>
      </c>
      <c r="D15" s="36" t="n">
        <f aca="false">'My Month'!$D20</f>
        <v>0</v>
      </c>
      <c r="E15" s="36" t="n">
        <f aca="false">IF('My Month'!$D$6="Yes",'My Month'!$D20,0)</f>
        <v>0</v>
      </c>
      <c r="F15" s="36" t="n">
        <f aca="false">IF('My Month'!$D$6="Yes",'My Month'!$D20,0)</f>
        <v>0</v>
      </c>
      <c r="G15" s="36" t="n">
        <f aca="false">IF('My Month'!$D$6="Yes",'My Month'!$D20,0)</f>
        <v>0</v>
      </c>
      <c r="H15" s="36" t="n">
        <f aca="false">IF('My Month'!$D$6="Yes",'My Month'!$D20,0)</f>
        <v>0</v>
      </c>
      <c r="I15" s="36" t="n">
        <f aca="false">IF('My Month'!$D$6="Yes",'My Month'!$D20,0)</f>
        <v>0</v>
      </c>
      <c r="J15" s="36" t="n">
        <f aca="false">IF('My Month'!$D$6="Yes",'My Month'!$D20,0)</f>
        <v>0</v>
      </c>
      <c r="K15" s="36" t="n">
        <f aca="false">IF('My Month'!$D$6="Yes",'My Month'!$D20,0)</f>
        <v>0</v>
      </c>
      <c r="L15" s="36" t="n">
        <f aca="false">IF('My Month'!$D$6="Yes",'My Month'!$D20,0)</f>
        <v>0</v>
      </c>
      <c r="M15" s="36" t="n">
        <f aca="false">IF('My Month'!$D$6="Yes",'My Month'!$D20,0)</f>
        <v>0</v>
      </c>
      <c r="N15" s="36" t="n">
        <f aca="false">IF('My Month'!$D$6="Yes",'My Month'!$D20,0)</f>
        <v>0</v>
      </c>
      <c r="O15" s="36" t="n">
        <f aca="false">IF('My Month'!$D$6="Yes",'My Month'!$D20,0)</f>
        <v>0</v>
      </c>
      <c r="P15" s="37" t="n">
        <f aca="false">SUM(D15:O15)</f>
        <v>0</v>
      </c>
    </row>
    <row r="16" customFormat="false" ht="16.15" hidden="false" customHeight="false" outlineLevel="0" collapsed="false">
      <c r="B16" s="34" t="str">
        <f aca="false">'My Month'!B21</f>
        <v>💡</v>
      </c>
      <c r="C16" s="35" t="str">
        <f aca="false">'My Month'!C21</f>
        <v>Electricity</v>
      </c>
      <c r="D16" s="36" t="n">
        <f aca="false">'My Month'!$D21</f>
        <v>0</v>
      </c>
      <c r="E16" s="36" t="n">
        <f aca="false">IF('My Month'!$D$6="Yes",'My Month'!$D21,0)</f>
        <v>0</v>
      </c>
      <c r="F16" s="36" t="n">
        <f aca="false">IF('My Month'!$D$6="Yes",'My Month'!$D21,0)</f>
        <v>0</v>
      </c>
      <c r="G16" s="36" t="n">
        <f aca="false">IF('My Month'!$D$6="Yes",'My Month'!$D21,0)</f>
        <v>0</v>
      </c>
      <c r="H16" s="36" t="n">
        <f aca="false">IF('My Month'!$D$6="Yes",'My Month'!$D21,0)</f>
        <v>0</v>
      </c>
      <c r="I16" s="36" t="n">
        <f aca="false">IF('My Month'!$D$6="Yes",'My Month'!$D21,0)</f>
        <v>0</v>
      </c>
      <c r="J16" s="36" t="n">
        <f aca="false">IF('My Month'!$D$6="Yes",'My Month'!$D21,0)</f>
        <v>0</v>
      </c>
      <c r="K16" s="36" t="n">
        <f aca="false">IF('My Month'!$D$6="Yes",'My Month'!$D21,0)</f>
        <v>0</v>
      </c>
      <c r="L16" s="36" t="n">
        <f aca="false">IF('My Month'!$D$6="Yes",'My Month'!$D21,0)</f>
        <v>0</v>
      </c>
      <c r="M16" s="36" t="n">
        <f aca="false">IF('My Month'!$D$6="Yes",'My Month'!$D21,0)</f>
        <v>0</v>
      </c>
      <c r="N16" s="36" t="n">
        <f aca="false">IF('My Month'!$D$6="Yes",'My Month'!$D21,0)</f>
        <v>0</v>
      </c>
      <c r="O16" s="36" t="n">
        <f aca="false">IF('My Month'!$D$6="Yes",'My Month'!$D21,0)</f>
        <v>0</v>
      </c>
      <c r="P16" s="37" t="n">
        <f aca="false">SUM(D16:O16)</f>
        <v>0</v>
      </c>
    </row>
    <row r="17" customFormat="false" ht="16.15" hidden="false" customHeight="false" outlineLevel="0" collapsed="false">
      <c r="B17" s="34" t="str">
        <f aca="false">'My Month'!B22</f>
        <v>⛽</v>
      </c>
      <c r="C17" s="35" t="str">
        <f aca="false">'My Month'!C22</f>
        <v>Diesel and generator</v>
      </c>
      <c r="D17" s="36" t="n">
        <f aca="false">'My Month'!$D22</f>
        <v>0</v>
      </c>
      <c r="E17" s="36" t="n">
        <f aca="false">IF('My Month'!$D$6="Yes",'My Month'!$D22,0)</f>
        <v>0</v>
      </c>
      <c r="F17" s="36" t="n">
        <f aca="false">IF('My Month'!$D$6="Yes",'My Month'!$D22,0)</f>
        <v>0</v>
      </c>
      <c r="G17" s="36" t="n">
        <f aca="false">IF('My Month'!$D$6="Yes",'My Month'!$D22,0)</f>
        <v>0</v>
      </c>
      <c r="H17" s="36" t="n">
        <f aca="false">IF('My Month'!$D$6="Yes",'My Month'!$D22,0)</f>
        <v>0</v>
      </c>
      <c r="I17" s="36" t="n">
        <f aca="false">IF('My Month'!$D$6="Yes",'My Month'!$D22,0)</f>
        <v>0</v>
      </c>
      <c r="J17" s="36" t="n">
        <f aca="false">IF('My Month'!$D$6="Yes",'My Month'!$D22,0)</f>
        <v>0</v>
      </c>
      <c r="K17" s="36" t="n">
        <f aca="false">IF('My Month'!$D$6="Yes",'My Month'!$D22,0)</f>
        <v>0</v>
      </c>
      <c r="L17" s="36" t="n">
        <f aca="false">IF('My Month'!$D$6="Yes",'My Month'!$D22,0)</f>
        <v>0</v>
      </c>
      <c r="M17" s="36" t="n">
        <f aca="false">IF('My Month'!$D$6="Yes",'My Month'!$D22,0)</f>
        <v>0</v>
      </c>
      <c r="N17" s="36" t="n">
        <f aca="false">IF('My Month'!$D$6="Yes",'My Month'!$D22,0)</f>
        <v>0</v>
      </c>
      <c r="O17" s="36" t="n">
        <f aca="false">IF('My Month'!$D$6="Yes",'My Month'!$D22,0)</f>
        <v>0</v>
      </c>
      <c r="P17" s="37" t="n">
        <f aca="false">SUM(D17:O17)</f>
        <v>0</v>
      </c>
    </row>
    <row r="18" customFormat="false" ht="16.15" hidden="false" customHeight="false" outlineLevel="0" collapsed="false">
      <c r="B18" s="34" t="str">
        <f aca="false">'My Month'!B23</f>
        <v>🧾</v>
      </c>
      <c r="C18" s="35" t="str">
        <f aca="false">'My Month'!C23</f>
        <v>Market and association dues</v>
      </c>
      <c r="D18" s="36" t="n">
        <f aca="false">'My Month'!$D23</f>
        <v>0</v>
      </c>
      <c r="E18" s="36" t="n">
        <f aca="false">IF('My Month'!$D$6="Yes",'My Month'!$D23,0)</f>
        <v>0</v>
      </c>
      <c r="F18" s="36" t="n">
        <f aca="false">IF('My Month'!$D$6="Yes",'My Month'!$D23,0)</f>
        <v>0</v>
      </c>
      <c r="G18" s="36" t="n">
        <f aca="false">IF('My Month'!$D$6="Yes",'My Month'!$D23,0)</f>
        <v>0</v>
      </c>
      <c r="H18" s="36" t="n">
        <f aca="false">IF('My Month'!$D$6="Yes",'My Month'!$D23,0)</f>
        <v>0</v>
      </c>
      <c r="I18" s="36" t="n">
        <f aca="false">IF('My Month'!$D$6="Yes",'My Month'!$D23,0)</f>
        <v>0</v>
      </c>
      <c r="J18" s="36" t="n">
        <f aca="false">IF('My Month'!$D$6="Yes",'My Month'!$D23,0)</f>
        <v>0</v>
      </c>
      <c r="K18" s="36" t="n">
        <f aca="false">IF('My Month'!$D$6="Yes",'My Month'!$D23,0)</f>
        <v>0</v>
      </c>
      <c r="L18" s="36" t="n">
        <f aca="false">IF('My Month'!$D$6="Yes",'My Month'!$D23,0)</f>
        <v>0</v>
      </c>
      <c r="M18" s="36" t="n">
        <f aca="false">IF('My Month'!$D$6="Yes",'My Month'!$D23,0)</f>
        <v>0</v>
      </c>
      <c r="N18" s="36" t="n">
        <f aca="false">IF('My Month'!$D$6="Yes",'My Month'!$D23,0)</f>
        <v>0</v>
      </c>
      <c r="O18" s="36" t="n">
        <f aca="false">IF('My Month'!$D$6="Yes",'My Month'!$D23,0)</f>
        <v>0</v>
      </c>
      <c r="P18" s="37" t="n">
        <f aca="false">SUM(D18:O18)</f>
        <v>0</v>
      </c>
    </row>
    <row r="19" customFormat="false" ht="16.15" hidden="false" customHeight="false" outlineLevel="0" collapsed="false">
      <c r="B19" s="34" t="str">
        <f aca="false">'My Month'!B24</f>
        <v>🛡️</v>
      </c>
      <c r="C19" s="35" t="str">
        <f aca="false">'My Month'!C24</f>
        <v>Security</v>
      </c>
      <c r="D19" s="36" t="n">
        <f aca="false">'My Month'!$D24</f>
        <v>0</v>
      </c>
      <c r="E19" s="36" t="n">
        <f aca="false">IF('My Month'!$D$6="Yes",'My Month'!$D24,0)</f>
        <v>0</v>
      </c>
      <c r="F19" s="36" t="n">
        <f aca="false">IF('My Month'!$D$6="Yes",'My Month'!$D24,0)</f>
        <v>0</v>
      </c>
      <c r="G19" s="36" t="n">
        <f aca="false">IF('My Month'!$D$6="Yes",'My Month'!$D24,0)</f>
        <v>0</v>
      </c>
      <c r="H19" s="36" t="n">
        <f aca="false">IF('My Month'!$D$6="Yes",'My Month'!$D24,0)</f>
        <v>0</v>
      </c>
      <c r="I19" s="36" t="n">
        <f aca="false">IF('My Month'!$D$6="Yes",'My Month'!$D24,0)</f>
        <v>0</v>
      </c>
      <c r="J19" s="36" t="n">
        <f aca="false">IF('My Month'!$D$6="Yes",'My Month'!$D24,0)</f>
        <v>0</v>
      </c>
      <c r="K19" s="36" t="n">
        <f aca="false">IF('My Month'!$D$6="Yes",'My Month'!$D24,0)</f>
        <v>0</v>
      </c>
      <c r="L19" s="36" t="n">
        <f aca="false">IF('My Month'!$D$6="Yes",'My Month'!$D24,0)</f>
        <v>0</v>
      </c>
      <c r="M19" s="36" t="n">
        <f aca="false">IF('My Month'!$D$6="Yes",'My Month'!$D24,0)</f>
        <v>0</v>
      </c>
      <c r="N19" s="36" t="n">
        <f aca="false">IF('My Month'!$D$6="Yes",'My Month'!$D24,0)</f>
        <v>0</v>
      </c>
      <c r="O19" s="36" t="n">
        <f aca="false">IF('My Month'!$D$6="Yes",'My Month'!$D24,0)</f>
        <v>0</v>
      </c>
      <c r="P19" s="37" t="n">
        <f aca="false">SUM(D19:O19)</f>
        <v>0</v>
      </c>
    </row>
    <row r="20" customFormat="false" ht="16.15" hidden="false" customHeight="false" outlineLevel="0" collapsed="false">
      <c r="B20" s="34" t="str">
        <f aca="false">'My Month'!B25</f>
        <v>📣</v>
      </c>
      <c r="C20" s="35" t="str">
        <f aca="false">'My Month'!C25</f>
        <v>Marketing</v>
      </c>
      <c r="D20" s="36" t="n">
        <f aca="false">'My Month'!$D25</f>
        <v>0</v>
      </c>
      <c r="E20" s="36" t="n">
        <f aca="false">IF('My Month'!$D$6="Yes",'My Month'!$D25,0)</f>
        <v>0</v>
      </c>
      <c r="F20" s="36" t="n">
        <f aca="false">IF('My Month'!$D$6="Yes",'My Month'!$D25,0)</f>
        <v>0</v>
      </c>
      <c r="G20" s="36" t="n">
        <f aca="false">IF('My Month'!$D$6="Yes",'My Month'!$D25,0)</f>
        <v>0</v>
      </c>
      <c r="H20" s="36" t="n">
        <f aca="false">IF('My Month'!$D$6="Yes",'My Month'!$D25,0)</f>
        <v>0</v>
      </c>
      <c r="I20" s="36" t="n">
        <f aca="false">IF('My Month'!$D$6="Yes",'My Month'!$D25,0)</f>
        <v>0</v>
      </c>
      <c r="J20" s="36" t="n">
        <f aca="false">IF('My Month'!$D$6="Yes",'My Month'!$D25,0)</f>
        <v>0</v>
      </c>
      <c r="K20" s="36" t="n">
        <f aca="false">IF('My Month'!$D$6="Yes",'My Month'!$D25,0)</f>
        <v>0</v>
      </c>
      <c r="L20" s="36" t="n">
        <f aca="false">IF('My Month'!$D$6="Yes",'My Month'!$D25,0)</f>
        <v>0</v>
      </c>
      <c r="M20" s="36" t="n">
        <f aca="false">IF('My Month'!$D$6="Yes",'My Month'!$D25,0)</f>
        <v>0</v>
      </c>
      <c r="N20" s="36" t="n">
        <f aca="false">IF('My Month'!$D$6="Yes",'My Month'!$D25,0)</f>
        <v>0</v>
      </c>
      <c r="O20" s="36" t="n">
        <f aca="false">IF('My Month'!$D$6="Yes",'My Month'!$D25,0)</f>
        <v>0</v>
      </c>
      <c r="P20" s="37" t="n">
        <f aca="false">SUM(D20:O20)</f>
        <v>0</v>
      </c>
    </row>
    <row r="21" customFormat="false" ht="16.15" hidden="false" customHeight="false" outlineLevel="0" collapsed="false">
      <c r="B21" s="34" t="str">
        <f aca="false">'My Month'!B26</f>
        <v>📱</v>
      </c>
      <c r="C21" s="35" t="str">
        <f aca="false">'My Month'!C26</f>
        <v>Phone and data</v>
      </c>
      <c r="D21" s="36" t="n">
        <f aca="false">'My Month'!$D26</f>
        <v>0</v>
      </c>
      <c r="E21" s="36" t="n">
        <f aca="false">IF('My Month'!$D$6="Yes",'My Month'!$D26,0)</f>
        <v>0</v>
      </c>
      <c r="F21" s="36" t="n">
        <f aca="false">IF('My Month'!$D$6="Yes",'My Month'!$D26,0)</f>
        <v>0</v>
      </c>
      <c r="G21" s="36" t="n">
        <f aca="false">IF('My Month'!$D$6="Yes",'My Month'!$D26,0)</f>
        <v>0</v>
      </c>
      <c r="H21" s="36" t="n">
        <f aca="false">IF('My Month'!$D$6="Yes",'My Month'!$D26,0)</f>
        <v>0</v>
      </c>
      <c r="I21" s="36" t="n">
        <f aca="false">IF('My Month'!$D$6="Yes",'My Month'!$D26,0)</f>
        <v>0</v>
      </c>
      <c r="J21" s="36" t="n">
        <f aca="false">IF('My Month'!$D$6="Yes",'My Month'!$D26,0)</f>
        <v>0</v>
      </c>
      <c r="K21" s="36" t="n">
        <f aca="false">IF('My Month'!$D$6="Yes",'My Month'!$D26,0)</f>
        <v>0</v>
      </c>
      <c r="L21" s="36" t="n">
        <f aca="false">IF('My Month'!$D$6="Yes",'My Month'!$D26,0)</f>
        <v>0</v>
      </c>
      <c r="M21" s="36" t="n">
        <f aca="false">IF('My Month'!$D$6="Yes",'My Month'!$D26,0)</f>
        <v>0</v>
      </c>
      <c r="N21" s="36" t="n">
        <f aca="false">IF('My Month'!$D$6="Yes",'My Month'!$D26,0)</f>
        <v>0</v>
      </c>
      <c r="O21" s="36" t="n">
        <f aca="false">IF('My Month'!$D$6="Yes",'My Month'!$D26,0)</f>
        <v>0</v>
      </c>
      <c r="P21" s="37" t="n">
        <f aca="false">SUM(D21:O21)</f>
        <v>0</v>
      </c>
    </row>
    <row r="22" customFormat="false" ht="16.15" hidden="false" customHeight="false" outlineLevel="0" collapsed="false">
      <c r="B22" s="34" t="str">
        <f aca="false">'My Month'!B27</f>
        <v>🔧</v>
      </c>
      <c r="C22" s="35" t="str">
        <f aca="false">'My Month'!C27</f>
        <v>Repairs</v>
      </c>
      <c r="D22" s="36" t="n">
        <f aca="false">'My Month'!$D27</f>
        <v>0</v>
      </c>
      <c r="E22" s="36" t="n">
        <f aca="false">IF('My Month'!$D$6="Yes",'My Month'!$D27,0)</f>
        <v>0</v>
      </c>
      <c r="F22" s="36" t="n">
        <f aca="false">IF('My Month'!$D$6="Yes",'My Month'!$D27,0)</f>
        <v>0</v>
      </c>
      <c r="G22" s="36" t="n">
        <f aca="false">IF('My Month'!$D$6="Yes",'My Month'!$D27,0)</f>
        <v>0</v>
      </c>
      <c r="H22" s="36" t="n">
        <f aca="false">IF('My Month'!$D$6="Yes",'My Month'!$D27,0)</f>
        <v>0</v>
      </c>
      <c r="I22" s="36" t="n">
        <f aca="false">IF('My Month'!$D$6="Yes",'My Month'!$D27,0)</f>
        <v>0</v>
      </c>
      <c r="J22" s="36" t="n">
        <f aca="false">IF('My Month'!$D$6="Yes",'My Month'!$D27,0)</f>
        <v>0</v>
      </c>
      <c r="K22" s="36" t="n">
        <f aca="false">IF('My Month'!$D$6="Yes",'My Month'!$D27,0)</f>
        <v>0</v>
      </c>
      <c r="L22" s="36" t="n">
        <f aca="false">IF('My Month'!$D$6="Yes",'My Month'!$D27,0)</f>
        <v>0</v>
      </c>
      <c r="M22" s="36" t="n">
        <f aca="false">IF('My Month'!$D$6="Yes",'My Month'!$D27,0)</f>
        <v>0</v>
      </c>
      <c r="N22" s="36" t="n">
        <f aca="false">IF('My Month'!$D$6="Yes",'My Month'!$D27,0)</f>
        <v>0</v>
      </c>
      <c r="O22" s="36" t="n">
        <f aca="false">IF('My Month'!$D$6="Yes",'My Month'!$D27,0)</f>
        <v>0</v>
      </c>
      <c r="P22" s="37" t="n">
        <f aca="false">SUM(D22:O22)</f>
        <v>0</v>
      </c>
    </row>
    <row r="23" customFormat="false" ht="16.15" hidden="false" customHeight="false" outlineLevel="0" collapsed="false">
      <c r="B23" s="34" t="str">
        <f aca="false">'My Month'!B28</f>
        <v>🏦</v>
      </c>
      <c r="C23" s="35" t="str">
        <f aca="false">'My Month'!C28</f>
        <v>Bank and POS charges</v>
      </c>
      <c r="D23" s="36" t="n">
        <f aca="false">'My Month'!$D28</f>
        <v>0</v>
      </c>
      <c r="E23" s="36" t="n">
        <f aca="false">IF('My Month'!$D$6="Yes",'My Month'!$D28,0)</f>
        <v>0</v>
      </c>
      <c r="F23" s="36" t="n">
        <f aca="false">IF('My Month'!$D$6="Yes",'My Month'!$D28,0)</f>
        <v>0</v>
      </c>
      <c r="G23" s="36" t="n">
        <f aca="false">IF('My Month'!$D$6="Yes",'My Month'!$D28,0)</f>
        <v>0</v>
      </c>
      <c r="H23" s="36" t="n">
        <f aca="false">IF('My Month'!$D$6="Yes",'My Month'!$D28,0)</f>
        <v>0</v>
      </c>
      <c r="I23" s="36" t="n">
        <f aca="false">IF('My Month'!$D$6="Yes",'My Month'!$D28,0)</f>
        <v>0</v>
      </c>
      <c r="J23" s="36" t="n">
        <f aca="false">IF('My Month'!$D$6="Yes",'My Month'!$D28,0)</f>
        <v>0</v>
      </c>
      <c r="K23" s="36" t="n">
        <f aca="false">IF('My Month'!$D$6="Yes",'My Month'!$D28,0)</f>
        <v>0</v>
      </c>
      <c r="L23" s="36" t="n">
        <f aca="false">IF('My Month'!$D$6="Yes",'My Month'!$D28,0)</f>
        <v>0</v>
      </c>
      <c r="M23" s="36" t="n">
        <f aca="false">IF('My Month'!$D$6="Yes",'My Month'!$D28,0)</f>
        <v>0</v>
      </c>
      <c r="N23" s="36" t="n">
        <f aca="false">IF('My Month'!$D$6="Yes",'My Month'!$D28,0)</f>
        <v>0</v>
      </c>
      <c r="O23" s="36" t="n">
        <f aca="false">IF('My Month'!$D$6="Yes",'My Month'!$D28,0)</f>
        <v>0</v>
      </c>
      <c r="P23" s="37" t="n">
        <f aca="false">SUM(D23:O23)</f>
        <v>0</v>
      </c>
    </row>
    <row r="24" customFormat="false" ht="16.15" hidden="false" customHeight="false" outlineLevel="0" collapsed="false">
      <c r="B24" s="34" t="str">
        <f aca="false">'My Month'!B29</f>
        <v>🧾</v>
      </c>
      <c r="C24" s="35" t="str">
        <f aca="false">'My Month'!C29</f>
        <v>Other costs</v>
      </c>
      <c r="D24" s="36" t="n">
        <f aca="false">'My Month'!$D29</f>
        <v>0</v>
      </c>
      <c r="E24" s="36" t="n">
        <f aca="false">IF('My Month'!$D$6="Yes",'My Month'!$D29,0)</f>
        <v>0</v>
      </c>
      <c r="F24" s="36" t="n">
        <f aca="false">IF('My Month'!$D$6="Yes",'My Month'!$D29,0)</f>
        <v>0</v>
      </c>
      <c r="G24" s="36" t="n">
        <f aca="false">IF('My Month'!$D$6="Yes",'My Month'!$D29,0)</f>
        <v>0</v>
      </c>
      <c r="H24" s="36" t="n">
        <f aca="false">IF('My Month'!$D$6="Yes",'My Month'!$D29,0)</f>
        <v>0</v>
      </c>
      <c r="I24" s="36" t="n">
        <f aca="false">IF('My Month'!$D$6="Yes",'My Month'!$D29,0)</f>
        <v>0</v>
      </c>
      <c r="J24" s="36" t="n">
        <f aca="false">IF('My Month'!$D$6="Yes",'My Month'!$D29,0)</f>
        <v>0</v>
      </c>
      <c r="K24" s="36" t="n">
        <f aca="false">IF('My Month'!$D$6="Yes",'My Month'!$D29,0)</f>
        <v>0</v>
      </c>
      <c r="L24" s="36" t="n">
        <f aca="false">IF('My Month'!$D$6="Yes",'My Month'!$D29,0)</f>
        <v>0</v>
      </c>
      <c r="M24" s="36" t="n">
        <f aca="false">IF('My Month'!$D$6="Yes",'My Month'!$D29,0)</f>
        <v>0</v>
      </c>
      <c r="N24" s="36" t="n">
        <f aca="false">IF('My Month'!$D$6="Yes",'My Month'!$D29,0)</f>
        <v>0</v>
      </c>
      <c r="O24" s="36" t="n">
        <f aca="false">IF('My Month'!$D$6="Yes",'My Month'!$D29,0)</f>
        <v>0</v>
      </c>
      <c r="P24" s="37" t="n">
        <f aca="false">SUM(D24:O24)</f>
        <v>0</v>
      </c>
    </row>
    <row r="25" customFormat="false" ht="15" hidden="false" customHeight="false" outlineLevel="0" collapsed="false">
      <c r="B25" s="22"/>
      <c r="C25" s="38" t="s">
        <v>67</v>
      </c>
      <c r="D25" s="39" t="n">
        <f aca="false">SUM(D11:D24)</f>
        <v>0</v>
      </c>
      <c r="E25" s="39" t="n">
        <f aca="false">SUM(E11:E24)</f>
        <v>0</v>
      </c>
      <c r="F25" s="39" t="n">
        <f aca="false">SUM(F11:F24)</f>
        <v>0</v>
      </c>
      <c r="G25" s="39" t="n">
        <f aca="false">SUM(G11:G24)</f>
        <v>0</v>
      </c>
      <c r="H25" s="39" t="n">
        <f aca="false">SUM(H11:H24)</f>
        <v>0</v>
      </c>
      <c r="I25" s="39" t="n">
        <f aca="false">SUM(I11:I24)</f>
        <v>0</v>
      </c>
      <c r="J25" s="39" t="n">
        <f aca="false">SUM(J11:J24)</f>
        <v>0</v>
      </c>
      <c r="K25" s="39" t="n">
        <f aca="false">SUM(K11:K24)</f>
        <v>0</v>
      </c>
      <c r="L25" s="39" t="n">
        <f aca="false">SUM(L11:L24)</f>
        <v>0</v>
      </c>
      <c r="M25" s="39" t="n">
        <f aca="false">SUM(M11:M24)</f>
        <v>0</v>
      </c>
      <c r="N25" s="39" t="n">
        <f aca="false">SUM(N11:N24)</f>
        <v>0</v>
      </c>
      <c r="O25" s="39" t="n">
        <f aca="false">SUM(O11:O24)</f>
        <v>0</v>
      </c>
      <c r="P25" s="39" t="n">
        <f aca="false">SUM(P11:P24)</f>
        <v>0</v>
      </c>
    </row>
    <row r="26" customFormat="false" ht="30" hidden="false" customHeight="true" outlineLevel="0" collapsed="false">
      <c r="B26" s="18" t="s">
        <v>61</v>
      </c>
      <c r="C26" s="9" t="s">
        <v>62</v>
      </c>
      <c r="D26" s="40" t="n">
        <f aca="false">D9-D25</f>
        <v>2000000</v>
      </c>
      <c r="E26" s="40" t="n">
        <f aca="false">E9-E25</f>
        <v>2000000</v>
      </c>
      <c r="F26" s="40" t="n">
        <f aca="false">F9-F25</f>
        <v>2000000</v>
      </c>
      <c r="G26" s="40" t="n">
        <f aca="false">G9-G25</f>
        <v>2000000</v>
      </c>
      <c r="H26" s="40" t="n">
        <f aca="false">H9-H25</f>
        <v>2000000</v>
      </c>
      <c r="I26" s="40" t="n">
        <f aca="false">I9-I25</f>
        <v>2000000</v>
      </c>
      <c r="J26" s="40" t="n">
        <f aca="false">J9-J25</f>
        <v>2000000</v>
      </c>
      <c r="K26" s="40" t="n">
        <f aca="false">K9-K25</f>
        <v>2000000</v>
      </c>
      <c r="L26" s="40" t="n">
        <f aca="false">L9-L25</f>
        <v>2000000</v>
      </c>
      <c r="M26" s="40" t="n">
        <f aca="false">M9-M25</f>
        <v>2000000</v>
      </c>
      <c r="N26" s="40" t="n">
        <f aca="false">N9-N25</f>
        <v>2000000</v>
      </c>
      <c r="O26" s="40" t="n">
        <f aca="false">O9-O25</f>
        <v>2000000</v>
      </c>
      <c r="P26" s="40" t="n">
        <f aca="false">P9-P25</f>
        <v>24000000</v>
      </c>
    </row>
    <row r="29" customFormat="false" ht="27.75" hidden="false" customHeight="true" outlineLevel="0" collapsed="false">
      <c r="B29" s="30"/>
      <c r="C29" s="30" t="s">
        <v>69</v>
      </c>
      <c r="D29" s="31" t="n">
        <f aca="false">EDATE('My Month'!$D$5,0)</f>
        <v>46388</v>
      </c>
      <c r="E29" s="31" t="n">
        <f aca="false">EDATE('My Month'!$D$5,1)</f>
        <v>46419</v>
      </c>
      <c r="F29" s="31" t="n">
        <f aca="false">EDATE('My Month'!$D$5,2)</f>
        <v>46447</v>
      </c>
      <c r="G29" s="31" t="n">
        <f aca="false">EDATE('My Month'!$D$5,3)</f>
        <v>46478</v>
      </c>
      <c r="H29" s="31" t="n">
        <f aca="false">EDATE('My Month'!$D$5,4)</f>
        <v>46508</v>
      </c>
      <c r="I29" s="31" t="n">
        <f aca="false">EDATE('My Month'!$D$5,5)</f>
        <v>46539</v>
      </c>
      <c r="J29" s="31" t="n">
        <f aca="false">EDATE('My Month'!$D$5,6)</f>
        <v>46569</v>
      </c>
      <c r="K29" s="31" t="n">
        <f aca="false">EDATE('My Month'!$D$5,7)</f>
        <v>46600</v>
      </c>
      <c r="L29" s="31" t="n">
        <f aca="false">EDATE('My Month'!$D$5,8)</f>
        <v>46631</v>
      </c>
      <c r="M29" s="31" t="n">
        <f aca="false">EDATE('My Month'!$D$5,9)</f>
        <v>46661</v>
      </c>
      <c r="N29" s="31" t="n">
        <f aca="false">EDATE('My Month'!$D$5,10)</f>
        <v>46692</v>
      </c>
      <c r="O29" s="31" t="n">
        <f aca="false">EDATE('My Month'!$D$5,11)</f>
        <v>46722</v>
      </c>
      <c r="P29" s="32" t="s">
        <v>65</v>
      </c>
    </row>
    <row r="30" customFormat="false" ht="16.15" hidden="false" customHeight="false" outlineLevel="0" collapsed="false">
      <c r="B30" s="17"/>
      <c r="C30" s="33" t="s">
        <v>66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customFormat="false" ht="16.15" hidden="false" customHeight="false" outlineLevel="0" collapsed="false">
      <c r="B31" s="34" t="str">
        <f aca="false">'My Month'!B10</f>
        <v>💵</v>
      </c>
      <c r="C31" s="35" t="str">
        <f aca="false">'My Month'!C10</f>
        <v>Shop sales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7" t="n">
        <f aca="false">SUM(D31:O31)</f>
        <v>0</v>
      </c>
    </row>
    <row r="32" customFormat="false" ht="16.15" hidden="false" customHeight="false" outlineLevel="0" collapsed="false">
      <c r="B32" s="34" t="str">
        <f aca="false">'My Month'!B11</f>
        <v>📣</v>
      </c>
      <c r="C32" s="35" t="str">
        <f aca="false">'My Month'!C11</f>
        <v>Online and social media sales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 t="n">
        <f aca="false">SUM(D32:O32)</f>
        <v>0</v>
      </c>
    </row>
    <row r="33" customFormat="false" ht="16.15" hidden="false" customHeight="false" outlineLevel="0" collapsed="false">
      <c r="B33" s="34" t="str">
        <f aca="false">'My Month'!B12</f>
        <v>💵</v>
      </c>
      <c r="C33" s="35" t="str">
        <f aca="false">'My Month'!C12</f>
        <v>Wholesale orders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7" t="n">
        <f aca="false">SUM(D33:O33)</f>
        <v>0</v>
      </c>
    </row>
    <row r="34" customFormat="false" ht="15" hidden="false" customHeight="false" outlineLevel="0" collapsed="false">
      <c r="B34" s="22"/>
      <c r="C34" s="38" t="s">
        <v>67</v>
      </c>
      <c r="D34" s="39" t="n">
        <f aca="false">SUM(D31:D33)</f>
        <v>0</v>
      </c>
      <c r="E34" s="39" t="n">
        <f aca="false">SUM(E31:E33)</f>
        <v>0</v>
      </c>
      <c r="F34" s="39" t="n">
        <f aca="false">SUM(F31:F33)</f>
        <v>0</v>
      </c>
      <c r="G34" s="39" t="n">
        <f aca="false">SUM(G31:G33)</f>
        <v>0</v>
      </c>
      <c r="H34" s="39" t="n">
        <f aca="false">SUM(H31:H33)</f>
        <v>0</v>
      </c>
      <c r="I34" s="39" t="n">
        <f aca="false">SUM(I31:I33)</f>
        <v>0</v>
      </c>
      <c r="J34" s="39" t="n">
        <f aca="false">SUM(J31:J33)</f>
        <v>0</v>
      </c>
      <c r="K34" s="39" t="n">
        <f aca="false">SUM(K31:K33)</f>
        <v>0</v>
      </c>
      <c r="L34" s="39" t="n">
        <f aca="false">SUM(L31:L33)</f>
        <v>0</v>
      </c>
      <c r="M34" s="39" t="n">
        <f aca="false">SUM(M31:M33)</f>
        <v>0</v>
      </c>
      <c r="N34" s="39" t="n">
        <f aca="false">SUM(N31:N33)</f>
        <v>0</v>
      </c>
      <c r="O34" s="39" t="n">
        <f aca="false">SUM(O31:O33)</f>
        <v>0</v>
      </c>
      <c r="P34" s="39" t="n">
        <f aca="false">SUM(P31:P33)</f>
        <v>0</v>
      </c>
    </row>
    <row r="35" customFormat="false" ht="16.15" hidden="false" customHeight="false" outlineLevel="0" collapsed="false">
      <c r="B35" s="17"/>
      <c r="C35" s="33" t="s">
        <v>68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customFormat="false" ht="16.15" hidden="false" customHeight="false" outlineLevel="0" collapsed="false">
      <c r="B36" s="34" t="str">
        <f aca="false">'My Month'!B16</f>
        <v>📦</v>
      </c>
      <c r="C36" s="35" t="str">
        <f aca="false">'My Month'!C16</f>
        <v>Stock purchases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7" t="n">
        <f aca="false">SUM(D36:O36)</f>
        <v>0</v>
      </c>
    </row>
    <row r="37" customFormat="false" ht="16.15" hidden="false" customHeight="false" outlineLevel="0" collapsed="false">
      <c r="B37" s="34" t="str">
        <f aca="false">'My Month'!B17</f>
        <v>🚚</v>
      </c>
      <c r="C37" s="35" t="str">
        <f aca="false">'My Month'!C17</f>
        <v>Haulage and loading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7" t="n">
        <f aca="false">SUM(D37:O37)</f>
        <v>0</v>
      </c>
    </row>
    <row r="38" customFormat="false" ht="16.15" hidden="false" customHeight="false" outlineLevel="0" collapsed="false">
      <c r="B38" s="34" t="str">
        <f aca="false">'My Month'!B18</f>
        <v>🛍️</v>
      </c>
      <c r="C38" s="35" t="str">
        <f aca="false">'My Month'!C18</f>
        <v>Packaging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 t="n">
        <f aca="false">SUM(D38:O38)</f>
        <v>0</v>
      </c>
    </row>
    <row r="39" customFormat="false" ht="16.15" hidden="false" customHeight="false" outlineLevel="0" collapsed="false">
      <c r="B39" s="34" t="str">
        <f aca="false">'My Month'!B19</f>
        <v>🏠</v>
      </c>
      <c r="C39" s="35" t="str">
        <f aca="false">'My Month'!C19</f>
        <v>Shop rent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 t="n">
        <f aca="false">SUM(D39:O39)</f>
        <v>0</v>
      </c>
    </row>
    <row r="40" customFormat="false" ht="16.15" hidden="false" customHeight="false" outlineLevel="0" collapsed="false">
      <c r="B40" s="34" t="str">
        <f aca="false">'My Month'!B20</f>
        <v>👥</v>
      </c>
      <c r="C40" s="35" t="str">
        <f aca="false">'My Month'!C20</f>
        <v>Staff wages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 t="n">
        <f aca="false">SUM(D40:O40)</f>
        <v>0</v>
      </c>
    </row>
    <row r="41" customFormat="false" ht="16.15" hidden="false" customHeight="false" outlineLevel="0" collapsed="false">
      <c r="B41" s="34" t="str">
        <f aca="false">'My Month'!B21</f>
        <v>💡</v>
      </c>
      <c r="C41" s="35" t="str">
        <f aca="false">'My Month'!C21</f>
        <v>Electricity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 t="n">
        <f aca="false">SUM(D41:O41)</f>
        <v>0</v>
      </c>
    </row>
    <row r="42" customFormat="false" ht="16.15" hidden="false" customHeight="false" outlineLevel="0" collapsed="false">
      <c r="B42" s="34" t="str">
        <f aca="false">'My Month'!B22</f>
        <v>⛽</v>
      </c>
      <c r="C42" s="35" t="str">
        <f aca="false">'My Month'!C22</f>
        <v>Diesel and generator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 t="n">
        <f aca="false">SUM(D42:O42)</f>
        <v>0</v>
      </c>
    </row>
    <row r="43" customFormat="false" ht="16.15" hidden="false" customHeight="false" outlineLevel="0" collapsed="false">
      <c r="B43" s="34" t="str">
        <f aca="false">'My Month'!B23</f>
        <v>🧾</v>
      </c>
      <c r="C43" s="35" t="str">
        <f aca="false">'My Month'!C23</f>
        <v>Market and association dues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 t="n">
        <f aca="false">SUM(D43:O43)</f>
        <v>0</v>
      </c>
    </row>
    <row r="44" customFormat="false" ht="16.15" hidden="false" customHeight="false" outlineLevel="0" collapsed="false">
      <c r="B44" s="34" t="str">
        <f aca="false">'My Month'!B24</f>
        <v>🛡️</v>
      </c>
      <c r="C44" s="35" t="str">
        <f aca="false">'My Month'!C24</f>
        <v>Security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 t="n">
        <f aca="false">SUM(D44:O44)</f>
        <v>0</v>
      </c>
    </row>
    <row r="45" customFormat="false" ht="16.15" hidden="false" customHeight="false" outlineLevel="0" collapsed="false">
      <c r="B45" s="34" t="str">
        <f aca="false">'My Month'!B25</f>
        <v>📣</v>
      </c>
      <c r="C45" s="35" t="str">
        <f aca="false">'My Month'!C25</f>
        <v>Marketing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7" t="n">
        <f aca="false">SUM(D45:O45)</f>
        <v>0</v>
      </c>
    </row>
    <row r="46" customFormat="false" ht="16.15" hidden="false" customHeight="false" outlineLevel="0" collapsed="false">
      <c r="B46" s="34" t="str">
        <f aca="false">'My Month'!B26</f>
        <v>📱</v>
      </c>
      <c r="C46" s="35" t="str">
        <f aca="false">'My Month'!C26</f>
        <v>Phone and data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 t="n">
        <f aca="false">SUM(D46:O46)</f>
        <v>0</v>
      </c>
    </row>
    <row r="47" customFormat="false" ht="16.15" hidden="false" customHeight="false" outlineLevel="0" collapsed="false">
      <c r="B47" s="34" t="str">
        <f aca="false">'My Month'!B27</f>
        <v>🔧</v>
      </c>
      <c r="C47" s="35" t="str">
        <f aca="false">'My Month'!C27</f>
        <v>Repairs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7" t="n">
        <f aca="false">SUM(D47:O47)</f>
        <v>0</v>
      </c>
    </row>
    <row r="48" customFormat="false" ht="16.15" hidden="false" customHeight="false" outlineLevel="0" collapsed="false">
      <c r="B48" s="34" t="str">
        <f aca="false">'My Month'!B28</f>
        <v>🏦</v>
      </c>
      <c r="C48" s="35" t="str">
        <f aca="false">'My Month'!C28</f>
        <v>Bank and POS charges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7" t="n">
        <f aca="false">SUM(D48:O48)</f>
        <v>0</v>
      </c>
    </row>
    <row r="49" customFormat="false" ht="16.15" hidden="false" customHeight="false" outlineLevel="0" collapsed="false">
      <c r="B49" s="34" t="str">
        <f aca="false">'My Month'!B29</f>
        <v>🧾</v>
      </c>
      <c r="C49" s="35" t="str">
        <f aca="false">'My Month'!C29</f>
        <v>Other costs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7" t="n">
        <f aca="false">SUM(D49:O49)</f>
        <v>0</v>
      </c>
    </row>
    <row r="50" customFormat="false" ht="15" hidden="false" customHeight="false" outlineLevel="0" collapsed="false">
      <c r="B50" s="22"/>
      <c r="C50" s="38" t="s">
        <v>67</v>
      </c>
      <c r="D50" s="39" t="n">
        <f aca="false">SUM(D36:D49)</f>
        <v>0</v>
      </c>
      <c r="E50" s="39" t="n">
        <f aca="false">SUM(E36:E49)</f>
        <v>0</v>
      </c>
      <c r="F50" s="39" t="n">
        <f aca="false">SUM(F36:F49)</f>
        <v>0</v>
      </c>
      <c r="G50" s="39" t="n">
        <f aca="false">SUM(G36:G49)</f>
        <v>0</v>
      </c>
      <c r="H50" s="39" t="n">
        <f aca="false">SUM(H36:H49)</f>
        <v>0</v>
      </c>
      <c r="I50" s="39" t="n">
        <f aca="false">SUM(I36:I49)</f>
        <v>0</v>
      </c>
      <c r="J50" s="39" t="n">
        <f aca="false">SUM(J36:J49)</f>
        <v>0</v>
      </c>
      <c r="K50" s="39" t="n">
        <f aca="false">SUM(K36:K49)</f>
        <v>0</v>
      </c>
      <c r="L50" s="39" t="n">
        <f aca="false">SUM(L36:L49)</f>
        <v>0</v>
      </c>
      <c r="M50" s="39" t="n">
        <f aca="false">SUM(M36:M49)</f>
        <v>0</v>
      </c>
      <c r="N50" s="39" t="n">
        <f aca="false">SUM(N36:N49)</f>
        <v>0</v>
      </c>
      <c r="O50" s="39" t="n">
        <f aca="false">SUM(O36:O49)</f>
        <v>0</v>
      </c>
      <c r="P50" s="39" t="n">
        <f aca="false">SUM(P36:P49)</f>
        <v>0</v>
      </c>
    </row>
    <row r="51" customFormat="false" ht="30" hidden="false" customHeight="true" outlineLevel="0" collapsed="false">
      <c r="B51" s="18" t="s">
        <v>61</v>
      </c>
      <c r="C51" s="9" t="s">
        <v>62</v>
      </c>
      <c r="D51" s="40" t="n">
        <f aca="false">D34-D50</f>
        <v>0</v>
      </c>
      <c r="E51" s="40" t="n">
        <f aca="false">E34-E50</f>
        <v>0</v>
      </c>
      <c r="F51" s="40" t="n">
        <f aca="false">F34-F50</f>
        <v>0</v>
      </c>
      <c r="G51" s="40" t="n">
        <f aca="false">G34-G50</f>
        <v>0</v>
      </c>
      <c r="H51" s="40" t="n">
        <f aca="false">H34-H50</f>
        <v>0</v>
      </c>
      <c r="I51" s="40" t="n">
        <f aca="false">I34-I50</f>
        <v>0</v>
      </c>
      <c r="J51" s="40" t="n">
        <f aca="false">J34-J50</f>
        <v>0</v>
      </c>
      <c r="K51" s="40" t="n">
        <f aca="false">K34-K50</f>
        <v>0</v>
      </c>
      <c r="L51" s="40" t="n">
        <f aca="false">L34-L50</f>
        <v>0</v>
      </c>
      <c r="M51" s="40" t="n">
        <f aca="false">M34-M50</f>
        <v>0</v>
      </c>
      <c r="N51" s="40" t="n">
        <f aca="false">N34-N50</f>
        <v>0</v>
      </c>
      <c r="O51" s="40" t="n">
        <f aca="false">O34-O50</f>
        <v>0</v>
      </c>
      <c r="P51" s="40" t="n">
        <f aca="false">P34-P50</f>
        <v>0</v>
      </c>
    </row>
  </sheetData>
  <conditionalFormatting sqref="D26:P26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D51:P51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70</v>
      </c>
      <c r="B1" s="0" t="s">
        <v>71</v>
      </c>
    </row>
    <row r="2" customFormat="false" ht="15" hidden="false" customHeight="false" outlineLevel="0" collapsed="false">
      <c r="A2" s="0" t="s">
        <v>72</v>
      </c>
      <c r="B2" s="0" t="s">
        <v>1</v>
      </c>
    </row>
    <row r="3" customFormat="false" ht="15" hidden="false" customHeight="false" outlineLevel="0" collapsed="false">
      <c r="A3" s="0" t="s">
        <v>73</v>
      </c>
      <c r="B3" s="0" t="s">
        <v>74</v>
      </c>
    </row>
    <row r="4" customFormat="false" ht="15" hidden="false" customHeight="false" outlineLevel="0" collapsed="false">
      <c r="A4" s="0" t="s">
        <v>75</v>
      </c>
      <c r="B4" s="0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2026-09-21T22:33:04Z</dcterms:created>
  <dc:creator>openpyxl</dc:creator>
  <dc:description/>
  <dc:language>en-US</dc:language>
  <cp:lastModifiedBy/>
  <dcterms:modified xsi:type="dcterms:W3CDTF">2026-09-21T22:33:04Z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