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How to use" sheetId="1" state="visible" r:id="rId3"/>
    <sheet name="My Month" sheetId="2" state="visible" r:id="rId4"/>
    <sheet name="My Year" sheetId="3" state="visible" r:id="rId5"/>
    <sheet name="_klario" sheetId="4" state="hidden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<sst xmlns="http://schemas.openxmlformats.org/spreadsheetml/2006/main" count="91" uniqueCount="75">
  <si>
    <t xml:space="preserve">📒 Fast budget</t>
  </si>
  <si>
    <t xml:space="preserve">Transport &amp; Logistics</t>
  </si>
  <si>
    <t xml:space="preserve">1️⃣</t>
  </si>
  <si>
    <t xml:space="preserve">Go to the  My Month  tab.</t>
  </si>
  <si>
    <t xml:space="preserve">2️⃣</t>
  </si>
  <si>
    <t xml:space="preserve">Type how much money you plan to get 💰 and to spend 🛒. Only type in the yellow boxes.</t>
  </si>
  <si>
    <t xml:space="preserve">3️⃣</t>
  </si>
  <si>
    <t xml:space="preserve">Same budget every month? Choose  Yes  and your whole year is filled for you.</t>
  </si>
  <si>
    <t xml:space="preserve">4️⃣</t>
  </si>
  <si>
    <t xml:space="preserve">At the end of the month, type what really happened. The sheet tells you if you made money 😊 or lost money 😟.</t>
  </si>
  <si>
    <t xml:space="preserve">📅</t>
  </si>
  <si>
    <t xml:space="preserve">The  My Year  tab shows all 12 months. To change one month, just type over it.</t>
  </si>
  <si>
    <t xml:space="preserve">Klario Finance · klario.finance</t>
  </si>
  <si>
    <t xml:space="preserve">📒 My Budget</t>
  </si>
  <si>
    <t xml:space="preserve">🏷️</t>
  </si>
  <si>
    <t xml:space="preserve">My business name</t>
  </si>
  <si>
    <t xml:space="preserve">Your Business Ltd</t>
  </si>
  <si>
    <t xml:space="preserve">Month</t>
  </si>
  <si>
    <t xml:space="preserve">🔁</t>
  </si>
  <si>
    <t xml:space="preserve">Same budget every month?</t>
  </si>
  <si>
    <t xml:space="preserve">Yes</t>
  </si>
  <si>
    <t xml:space="preserve">📝 Plan (₦)</t>
  </si>
  <si>
    <t xml:space="preserve">✔️ What really happened (₦)</t>
  </si>
  <si>
    <t xml:space="preserve">Difference (₦)</t>
  </si>
  <si>
    <t xml:space="preserve">💰</t>
  </si>
  <si>
    <t xml:space="preserve">MONEY COMING IN</t>
  </si>
  <si>
    <t xml:space="preserve">🛵</t>
  </si>
  <si>
    <t xml:space="preserve">Delivery fees</t>
  </si>
  <si>
    <t xml:space="preserve">🚚</t>
  </si>
  <si>
    <t xml:space="preserve">Haulage contracts</t>
  </si>
  <si>
    <t xml:space="preserve">💵</t>
  </si>
  <si>
    <t xml:space="preserve">Other income</t>
  </si>
  <si>
    <t xml:space="preserve">Total money in</t>
  </si>
  <si>
    <t xml:space="preserve">🛒</t>
  </si>
  <si>
    <t xml:space="preserve">MONEY GOING OUT</t>
  </si>
  <si>
    <t xml:space="preserve">⛽</t>
  </si>
  <si>
    <t xml:space="preserve">Fuel</t>
  </si>
  <si>
    <t xml:space="preserve">👥</t>
  </si>
  <si>
    <t xml:space="preserve">Rider and driver pay</t>
  </si>
  <si>
    <t xml:space="preserve">🚗</t>
  </si>
  <si>
    <t xml:space="preserve">Vehicle maintenance and tyres</t>
  </si>
  <si>
    <t xml:space="preserve">🛣️</t>
  </si>
  <si>
    <t xml:space="preserve">Tolls and park levies</t>
  </si>
  <si>
    <t xml:space="preserve">Vehicle insurance</t>
  </si>
  <si>
    <t xml:space="preserve">Vehicle licences and papers</t>
  </si>
  <si>
    <t xml:space="preserve">🏠</t>
  </si>
  <si>
    <t xml:space="preserve">Office rent</t>
  </si>
  <si>
    <t xml:space="preserve">💻</t>
  </si>
  <si>
    <t xml:space="preserve">Tracking and dispatch software</t>
  </si>
  <si>
    <t xml:space="preserve">📱</t>
  </si>
  <si>
    <t xml:space="preserve">Phone and data</t>
  </si>
  <si>
    <t xml:space="preserve">📣</t>
  </si>
  <si>
    <t xml:space="preserve">Marketing</t>
  </si>
  <si>
    <t xml:space="preserve">🏦</t>
  </si>
  <si>
    <t xml:space="preserve">Bank and POS charges</t>
  </si>
  <si>
    <t xml:space="preserve">🧾</t>
  </si>
  <si>
    <t xml:space="preserve">Taxes, levies and permits</t>
  </si>
  <si>
    <t xml:space="preserve">Other costs</t>
  </si>
  <si>
    <t xml:space="preserve">Total money out</t>
  </si>
  <si>
    <t xml:space="preserve">✅</t>
  </si>
  <si>
    <t xml:space="preserve">MONEY LEFT</t>
  </si>
  <si>
    <t xml:space="preserve">📅 My Year</t>
  </si>
  <si>
    <t xml:space="preserve">📝 PLAN</t>
  </si>
  <si>
    <t xml:space="preserve">Year total</t>
  </si>
  <si>
    <t xml:space="preserve">💰 Money coming in</t>
  </si>
  <si>
    <t xml:space="preserve">Total</t>
  </si>
  <si>
    <t xml:space="preserve">🛒 Money going out</t>
  </si>
  <si>
    <t xml:space="preserve">✔️ WHAT REALLY HAPPENED</t>
  </si>
  <si>
    <t xml:space="preserve">template_id</t>
  </si>
  <si>
    <t xml:space="preserve">logistics</t>
  </si>
  <si>
    <t xml:space="preserve">template_name</t>
  </si>
  <si>
    <t xml:space="preserve">version</t>
  </si>
  <si>
    <t xml:space="preserve">1.0</t>
  </si>
  <si>
    <t xml:space="preserve">mode</t>
  </si>
  <si>
    <t xml:space="preserve">fast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</si>
</sst>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mmmm\ yyyy"/>
    <numFmt numFmtId="166" formatCode="\₦#,##0;&quot;(₦&quot;#,##0\);\-"/>
    <numFmt numFmtId="167" formatCode="mmm\ yy"/>
  </numFmts>
  <fonts count="2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4"/>
      <color rgb="FF3A2218"/>
      <name val="Arial"/>
      <family val="0"/>
      <charset val="1"/>
    </font>
    <font>
      <sz val="14"/>
      <color rgb="FF7C7064"/>
      <name val="Arial"/>
      <family val="0"/>
      <charset val="1"/>
    </font>
    <font>
      <sz val="22"/>
      <color rgb="FF3A2218"/>
      <name val="Arial"/>
      <family val="0"/>
      <charset val="1"/>
    </font>
    <font>
      <sz val="15"/>
      <color rgb="FF3A2218"/>
      <name val="Arial"/>
      <family val="0"/>
      <charset val="1"/>
    </font>
    <font>
      <sz val="10"/>
      <color rgb="FF84582C"/>
      <name val="Arial"/>
      <family val="0"/>
      <charset val="1"/>
    </font>
    <font>
      <b val="true"/>
      <sz val="26"/>
      <color rgb="FF3A2218"/>
      <name val="Arial"/>
      <family val="0"/>
      <charset val="1"/>
    </font>
    <font>
      <sz val="12"/>
      <color rgb="FF7C7064"/>
      <name val="Arial"/>
      <family val="0"/>
      <charset val="1"/>
    </font>
    <font>
      <sz val="18"/>
      <color rgb="FF3A2218"/>
      <name val="Arial"/>
      <family val="0"/>
      <charset val="1"/>
    </font>
    <font>
      <b val="true"/>
      <sz val="14"/>
      <color rgb="FF3A2218"/>
      <name val="Arial"/>
      <family val="0"/>
      <charset val="1"/>
    </font>
    <font>
      <b val="true"/>
      <sz val="14"/>
      <color rgb="FF0000FF"/>
      <name val="Arial"/>
      <family val="0"/>
      <charset val="1"/>
    </font>
    <font>
      <sz val="11"/>
      <color rgb="FF7C7064"/>
      <name val="Arial"/>
      <family val="0"/>
      <charset val="1"/>
    </font>
    <font>
      <b val="true"/>
      <sz val="12"/>
      <color rgb="FFF4E4C5"/>
      <name val="Arial"/>
      <family val="0"/>
      <charset val="1"/>
    </font>
    <font>
      <b val="true"/>
      <sz val="15"/>
      <color rgb="FF4E2C20"/>
      <name val="Arial"/>
      <family val="0"/>
      <charset val="1"/>
    </font>
    <font>
      <sz val="16"/>
      <color rgb="FF3A2218"/>
      <name val="Arial"/>
      <family val="0"/>
      <charset val="1"/>
    </font>
    <font>
      <sz val="14"/>
      <color rgb="FF3A2218"/>
      <name val="Arial"/>
      <family val="0"/>
      <charset val="1"/>
    </font>
    <font>
      <sz val="14"/>
      <color rgb="FF0000FF"/>
      <name val="Arial"/>
      <family val="0"/>
      <charset val="1"/>
    </font>
    <font>
      <sz val="20"/>
      <color rgb="FF3A2218"/>
      <name val="Arial"/>
      <family val="0"/>
      <charset val="1"/>
    </font>
    <font>
      <b val="true"/>
      <sz val="16"/>
      <color rgb="FF3A2218"/>
      <name val="Arial"/>
      <family val="0"/>
      <charset val="1"/>
    </font>
    <font>
      <b val="true"/>
      <sz val="18"/>
      <color rgb="FF3A2218"/>
      <name val="Arial"/>
      <family val="0"/>
      <charset val="1"/>
    </font>
    <font>
      <b val="true"/>
      <sz val="13"/>
      <color rgb="FF4E2C20"/>
      <name val="Arial"/>
      <family val="0"/>
      <charset val="1"/>
    </font>
    <font>
      <sz val="13"/>
      <color rgb="FF3A2218"/>
      <name val="Arial"/>
      <family val="0"/>
      <charset val="1"/>
    </font>
    <font>
      <sz val="12"/>
      <color rgb="FF008000"/>
      <name val="Arial"/>
      <family val="0"/>
      <charset val="1"/>
    </font>
    <font>
      <sz val="12"/>
      <color rgb="FF0000FF"/>
      <name val="Arial"/>
      <family val="0"/>
      <charset val="1"/>
    </font>
    <font>
      <b val="true"/>
      <sz val="12"/>
      <color rgb="FF3A2218"/>
      <name val="Arial"/>
      <family val="0"/>
      <charset val="1"/>
    </font>
    <font>
      <b val="true"/>
      <sz val="13"/>
      <color rgb="FF3A2218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FFF7D6"/>
        <bgColor rgb="FFF2ECDE"/>
      </patternFill>
    </fill>
    <fill>
      <patternFill patternType="solid">
        <fgColor rgb="FF4E2C20"/>
        <bgColor rgb="FF3A2218"/>
      </patternFill>
    </fill>
    <fill>
      <patternFill patternType="solid">
        <fgColor rgb="FFECE6D8"/>
        <bgColor rgb="FFF2ECDE"/>
      </patternFill>
    </fill>
    <fill>
      <patternFill patternType="solid">
        <fgColor rgb="FFF2ECDE"/>
        <bgColor rgb="FFECE6D8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 style="thin">
        <color rgb="FFC19A6B"/>
      </top>
      <bottom/>
      <diagonal/>
    </border>
    <border diagonalUp="false" diagonalDown="false">
      <left/>
      <right/>
      <top style="medium">
        <color rgb="FF4E2C20"/>
      </top>
      <bottom style="medium">
        <color rgb="FF4E2C2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3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1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2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1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2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3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7" fontId="15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5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3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2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2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7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7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>
          <bgColor rgb="FFF6D5CC"/>
        </patternFill>
      </fill>
    </dxf>
    <dxf>
      <fill>
        <patternFill>
          <bgColor rgb="FFDCEBD2"/>
        </patternFill>
      </fill>
    </dxf>
  </dxfs>
  <colors>
    <indexedColors>
      <rgbColor rgb="FF000000"/>
      <rgbColor rgb="FFF2ECD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C7064"/>
      <rgbColor rgb="FF9999FF"/>
      <rgbColor rgb="FF993366"/>
      <rgbColor rgb="FFFFF7D6"/>
      <rgbColor rgb="FFECE6D8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CEBD2"/>
      <rgbColor rgb="FFF4E4C5"/>
      <rgbColor rgb="FF99CCFF"/>
      <rgbColor rgb="FFFF99CC"/>
      <rgbColor rgb="FFCC99FF"/>
      <rgbColor rgb="FFF6D5CC"/>
      <rgbColor rgb="FF3366FF"/>
      <rgbColor rgb="FF33CCCC"/>
      <rgbColor rgb="FF99CC00"/>
      <rgbColor rgb="FFFFCC00"/>
      <rgbColor rgb="FFFF9900"/>
      <rgbColor rgb="FFFF6600"/>
      <rgbColor rgb="FF666699"/>
      <rgbColor rgb="FFC19A6B"/>
      <rgbColor rgb="FF003366"/>
      <rgbColor rgb="FF339966"/>
      <rgbColor rgb="FF003300"/>
      <rgbColor rgb="FF3A2218"/>
      <rgbColor rgb="FF84582C"/>
      <rgbColor rgb="FF993366"/>
      <rgbColor rgb="FF333399"/>
      <rgbColor rgb="FF4E2C2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8"/>
    <col collapsed="false" customWidth="true" hidden="false" outlineLevel="0" max="3" min="3" style="0" width="90"/>
  </cols>
  <sheetData>
    <row r="2" customFormat="false" ht="29.15" hidden="false" customHeight="false" outlineLevel="0" collapsed="false">
      <c r="C2" s="1" t="s">
        <v>0</v>
      </c>
    </row>
    <row r="3" customFormat="false" ht="17.35" hidden="false" customHeight="false" outlineLevel="0" collapsed="false">
      <c r="C3" s="2" t="s">
        <v>1</v>
      </c>
    </row>
    <row r="5" customFormat="false" ht="43.5" hidden="false" customHeight="true" outlineLevel="0" collapsed="false">
      <c r="B5" s="3" t="s">
        <v>2</v>
      </c>
      <c r="C5" s="4" t="s">
        <v>3</v>
      </c>
    </row>
    <row r="7" customFormat="false" ht="43.5" hidden="false" customHeight="true" outlineLevel="0" collapsed="false">
      <c r="B7" s="3" t="s">
        <v>4</v>
      </c>
      <c r="C7" s="4" t="s">
        <v>5</v>
      </c>
    </row>
    <row r="9" customFormat="false" ht="43.5" hidden="false" customHeight="true" outlineLevel="0" collapsed="false">
      <c r="B9" s="3" t="s">
        <v>6</v>
      </c>
      <c r="C9" s="4" t="s">
        <v>7</v>
      </c>
    </row>
    <row r="11" customFormat="false" ht="43.5" hidden="false" customHeight="true" outlineLevel="0" collapsed="false">
      <c r="B11" s="3" t="s">
        <v>8</v>
      </c>
      <c r="C11" s="4" t="s">
        <v>9</v>
      </c>
    </row>
    <row r="13" customFormat="false" ht="43.5" hidden="false" customHeight="true" outlineLevel="0" collapsed="false">
      <c r="B13" s="3" t="s">
        <v>10</v>
      </c>
      <c r="C13" s="4" t="s">
        <v>11</v>
      </c>
    </row>
    <row r="16" customFormat="false" ht="15" hidden="false" customHeight="false" outlineLevel="0" collapsed="false">
      <c r="C16" s="5" t="s">
        <v>12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F3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8" topLeftCell="A9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7"/>
    <col collapsed="false" customWidth="true" hidden="false" outlineLevel="0" max="3" min="3" style="0" width="40"/>
    <col collapsed="false" customWidth="true" hidden="false" outlineLevel="0" max="4" min="4" style="0" width="22"/>
    <col collapsed="false" customWidth="true" hidden="false" outlineLevel="0" max="5" min="5" style="0" width="26"/>
    <col collapsed="false" customWidth="true" hidden="false" outlineLevel="0" max="6" min="6" style="0" width="22"/>
  </cols>
  <sheetData>
    <row r="1" customFormat="false" ht="39.75" hidden="false" customHeight="true" outlineLevel="0" collapsed="false">
      <c r="C1" s="6" t="s">
        <v>13</v>
      </c>
    </row>
    <row r="2" customFormat="false" ht="15" hidden="false" customHeight="false" outlineLevel="0" collapsed="false">
      <c r="C2" s="7" t="s">
        <v>1</v>
      </c>
    </row>
    <row r="4" customFormat="false" ht="30" hidden="false" customHeight="true" outlineLevel="0" collapsed="false">
      <c r="B4" s="8" t="s">
        <v>14</v>
      </c>
      <c r="C4" s="9" t="s">
        <v>15</v>
      </c>
      <c r="D4" s="10" t="s">
        <v>16</v>
      </c>
    </row>
    <row r="5" customFormat="false" ht="30" hidden="false" customHeight="true" outlineLevel="0" collapsed="false">
      <c r="B5" s="8" t="s">
        <v>10</v>
      </c>
      <c r="C5" s="9" t="s">
        <v>17</v>
      </c>
      <c r="D5" s="11" t="n">
        <v>46388</v>
      </c>
    </row>
    <row r="6" customFormat="false" ht="30" hidden="false" customHeight="true" outlineLevel="0" collapsed="false">
      <c r="B6" s="8" t="s">
        <v>18</v>
      </c>
      <c r="C6" s="9" t="s">
        <v>19</v>
      </c>
      <c r="D6" s="10" t="s">
        <v>20</v>
      </c>
      <c r="E6" s="12" t="str">
        <f aca="false">IF(D6="Yes","👍 Your whole year is filled","Fill each month on My Year")</f>
        <v>👍 Your whole year is filled</v>
      </c>
    </row>
    <row r="8" customFormat="false" ht="36" hidden="false" customHeight="true" outlineLevel="0" collapsed="false">
      <c r="B8" s="13"/>
      <c r="C8" s="14"/>
      <c r="D8" s="14" t="s">
        <v>21</v>
      </c>
      <c r="E8" s="14" t="s">
        <v>22</v>
      </c>
      <c r="F8" s="14" t="s">
        <v>23</v>
      </c>
    </row>
    <row r="9" customFormat="false" ht="31.5" hidden="false" customHeight="true" outlineLevel="0" collapsed="false">
      <c r="B9" s="15" t="s">
        <v>24</v>
      </c>
      <c r="C9" s="16" t="s">
        <v>25</v>
      </c>
      <c r="D9" s="17"/>
      <c r="E9" s="17"/>
      <c r="F9" s="17"/>
    </row>
    <row r="10" customFormat="false" ht="27.75" hidden="false" customHeight="true" outlineLevel="0" collapsed="false">
      <c r="B10" s="18" t="s">
        <v>26</v>
      </c>
      <c r="C10" s="19" t="s">
        <v>27</v>
      </c>
      <c r="D10" s="20" t="n">
        <v>3000000</v>
      </c>
      <c r="E10" s="20"/>
      <c r="F10" s="21" t="str">
        <f aca="false">IF(E10="","",E10-D10)</f>
        <v/>
      </c>
    </row>
    <row r="11" customFormat="false" ht="27.75" hidden="false" customHeight="true" outlineLevel="0" collapsed="false">
      <c r="B11" s="18" t="s">
        <v>28</v>
      </c>
      <c r="C11" s="19" t="s">
        <v>29</v>
      </c>
      <c r="D11" s="20"/>
      <c r="E11" s="20"/>
      <c r="F11" s="21" t="str">
        <f aca="false">IF(E11="","",E11-D11)</f>
        <v/>
      </c>
    </row>
    <row r="12" customFormat="false" ht="27.75" hidden="false" customHeight="true" outlineLevel="0" collapsed="false">
      <c r="B12" s="18" t="s">
        <v>30</v>
      </c>
      <c r="C12" s="19" t="s">
        <v>31</v>
      </c>
      <c r="D12" s="20"/>
      <c r="E12" s="20"/>
      <c r="F12" s="21" t="str">
        <f aca="false">IF(E12="","",E12-D12)</f>
        <v/>
      </c>
    </row>
    <row r="13" customFormat="false" ht="30" hidden="false" customHeight="true" outlineLevel="0" collapsed="false">
      <c r="B13" s="22"/>
      <c r="C13" s="23" t="s">
        <v>32</v>
      </c>
      <c r="D13" s="24" t="n">
        <f aca="false">SUM(D10:D12)</f>
        <v>3000000</v>
      </c>
      <c r="E13" s="24" t="str">
        <f aca="false">IF(COUNT(E10:E12)=0,"",SUM(E10:E12))</f>
        <v/>
      </c>
      <c r="F13" s="24" t="str">
        <f aca="false">IF(COUNT(E10:E12)=0,"",E13-D13)</f>
        <v/>
      </c>
    </row>
    <row r="15" customFormat="false" ht="31.5" hidden="false" customHeight="true" outlineLevel="0" collapsed="false">
      <c r="B15" s="15" t="s">
        <v>33</v>
      </c>
      <c r="C15" s="16" t="s">
        <v>34</v>
      </c>
      <c r="D15" s="17"/>
      <c r="E15" s="17"/>
      <c r="F15" s="17"/>
    </row>
    <row r="16" customFormat="false" ht="27.75" hidden="false" customHeight="true" outlineLevel="0" collapsed="false">
      <c r="B16" s="18" t="s">
        <v>35</v>
      </c>
      <c r="C16" s="19" t="s">
        <v>36</v>
      </c>
      <c r="D16" s="20"/>
      <c r="E16" s="20"/>
      <c r="F16" s="21" t="str">
        <f aca="false">IF(E16="","",D16-E16)</f>
        <v/>
      </c>
    </row>
    <row r="17" customFormat="false" ht="27.75" hidden="false" customHeight="true" outlineLevel="0" collapsed="false">
      <c r="B17" s="18" t="s">
        <v>37</v>
      </c>
      <c r="C17" s="19" t="s">
        <v>38</v>
      </c>
      <c r="D17" s="20"/>
      <c r="E17" s="20"/>
      <c r="F17" s="21" t="str">
        <f aca="false">IF(E17="","",D17-E17)</f>
        <v/>
      </c>
    </row>
    <row r="18" customFormat="false" ht="27.75" hidden="false" customHeight="true" outlineLevel="0" collapsed="false">
      <c r="B18" s="18" t="s">
        <v>39</v>
      </c>
      <c r="C18" s="19" t="s">
        <v>40</v>
      </c>
      <c r="D18" s="20"/>
      <c r="E18" s="20"/>
      <c r="F18" s="21" t="str">
        <f aca="false">IF(E18="","",D18-E18)</f>
        <v/>
      </c>
    </row>
    <row r="19" customFormat="false" ht="27.75" hidden="false" customHeight="true" outlineLevel="0" collapsed="false">
      <c r="B19" s="18" t="s">
        <v>41</v>
      </c>
      <c r="C19" s="19" t="s">
        <v>42</v>
      </c>
      <c r="D19" s="20"/>
      <c r="E19" s="20"/>
      <c r="F19" s="21" t="str">
        <f aca="false">IF(E19="","",D19-E19)</f>
        <v/>
      </c>
    </row>
    <row r="20" customFormat="false" ht="27.75" hidden="false" customHeight="true" outlineLevel="0" collapsed="false">
      <c r="B20" s="18" t="s">
        <v>39</v>
      </c>
      <c r="C20" s="19" t="s">
        <v>43</v>
      </c>
      <c r="D20" s="20"/>
      <c r="E20" s="20"/>
      <c r="F20" s="21" t="str">
        <f aca="false">IF(E20="","",D20-E20)</f>
        <v/>
      </c>
    </row>
    <row r="21" customFormat="false" ht="27.75" hidden="false" customHeight="true" outlineLevel="0" collapsed="false">
      <c r="B21" s="18" t="s">
        <v>39</v>
      </c>
      <c r="C21" s="19" t="s">
        <v>44</v>
      </c>
      <c r="D21" s="20"/>
      <c r="E21" s="20"/>
      <c r="F21" s="21" t="str">
        <f aca="false">IF(E21="","",D21-E21)</f>
        <v/>
      </c>
    </row>
    <row r="22" customFormat="false" ht="27.75" hidden="false" customHeight="true" outlineLevel="0" collapsed="false">
      <c r="B22" s="18" t="s">
        <v>45</v>
      </c>
      <c r="C22" s="19" t="s">
        <v>46</v>
      </c>
      <c r="D22" s="20"/>
      <c r="E22" s="20"/>
      <c r="F22" s="21" t="str">
        <f aca="false">IF(E22="","",D22-E22)</f>
        <v/>
      </c>
    </row>
    <row r="23" customFormat="false" ht="27.75" hidden="false" customHeight="true" outlineLevel="0" collapsed="false">
      <c r="B23" s="18" t="s">
        <v>47</v>
      </c>
      <c r="C23" s="19" t="s">
        <v>48</v>
      </c>
      <c r="D23" s="20"/>
      <c r="E23" s="20"/>
      <c r="F23" s="21" t="str">
        <f aca="false">IF(E23="","",D23-E23)</f>
        <v/>
      </c>
    </row>
    <row r="24" customFormat="false" ht="27.75" hidden="false" customHeight="true" outlineLevel="0" collapsed="false">
      <c r="B24" s="18" t="s">
        <v>49</v>
      </c>
      <c r="C24" s="19" t="s">
        <v>50</v>
      </c>
      <c r="D24" s="20"/>
      <c r="E24" s="20"/>
      <c r="F24" s="21" t="str">
        <f aca="false">IF(E24="","",D24-E24)</f>
        <v/>
      </c>
    </row>
    <row r="25" customFormat="false" ht="27.75" hidden="false" customHeight="true" outlineLevel="0" collapsed="false">
      <c r="B25" s="18" t="s">
        <v>51</v>
      </c>
      <c r="C25" s="19" t="s">
        <v>52</v>
      </c>
      <c r="D25" s="20"/>
      <c r="E25" s="20"/>
      <c r="F25" s="21" t="str">
        <f aca="false">IF(E25="","",D25-E25)</f>
        <v/>
      </c>
    </row>
    <row r="26" customFormat="false" ht="27.75" hidden="false" customHeight="true" outlineLevel="0" collapsed="false">
      <c r="B26" s="18" t="s">
        <v>53</v>
      </c>
      <c r="C26" s="19" t="s">
        <v>54</v>
      </c>
      <c r="D26" s="20"/>
      <c r="E26" s="20"/>
      <c r="F26" s="21" t="str">
        <f aca="false">IF(E26="","",D26-E26)</f>
        <v/>
      </c>
    </row>
    <row r="27" customFormat="false" ht="27.75" hidden="false" customHeight="true" outlineLevel="0" collapsed="false">
      <c r="B27" s="18" t="s">
        <v>55</v>
      </c>
      <c r="C27" s="19" t="s">
        <v>56</v>
      </c>
      <c r="D27" s="20"/>
      <c r="E27" s="20"/>
      <c r="F27" s="21" t="str">
        <f aca="false">IF(E27="","",D27-E27)</f>
        <v/>
      </c>
    </row>
    <row r="28" customFormat="false" ht="27.75" hidden="false" customHeight="true" outlineLevel="0" collapsed="false">
      <c r="B28" s="18" t="s">
        <v>55</v>
      </c>
      <c r="C28" s="19" t="s">
        <v>57</v>
      </c>
      <c r="D28" s="20"/>
      <c r="E28" s="20"/>
      <c r="F28" s="21" t="str">
        <f aca="false">IF(E28="","",D28-E28)</f>
        <v/>
      </c>
    </row>
    <row r="29" customFormat="false" ht="30" hidden="false" customHeight="true" outlineLevel="0" collapsed="false">
      <c r="B29" s="22"/>
      <c r="C29" s="23" t="s">
        <v>58</v>
      </c>
      <c r="D29" s="24" t="n">
        <f aca="false">SUM(D16:D28)</f>
        <v>0</v>
      </c>
      <c r="E29" s="24" t="str">
        <f aca="false">IF(COUNT(E16:E28)=0,"",SUM(E16:E28))</f>
        <v/>
      </c>
      <c r="F29" s="24" t="str">
        <f aca="false">IF(COUNT(E16:E28)=0,"",D29-E29)</f>
        <v/>
      </c>
    </row>
    <row r="31" customFormat="false" ht="39.75" hidden="false" customHeight="true" outlineLevel="0" collapsed="false">
      <c r="B31" s="25" t="s">
        <v>59</v>
      </c>
      <c r="C31" s="26" t="s">
        <v>60</v>
      </c>
      <c r="D31" s="27" t="n">
        <f aca="false">D13-D29</f>
        <v>3000000</v>
      </c>
      <c r="E31" s="27" t="str">
        <f aca="false">IF((COUNT(E10:E12)+COUNT(E16:E28))=0,"",N(E13)-N(E29))</f>
        <v/>
      </c>
      <c r="F31" s="28"/>
    </row>
    <row r="33" customFormat="false" ht="43.5" hidden="false" customHeight="true" outlineLevel="0" collapsed="false">
      <c r="C33" s="29" t="str">
        <f aca="false">IF((COUNT(E10:E12)+COUNT(E16:E28))=0,IF(D31&lt;0,"⚠️ Your plan spends more than it brings in","👍 Your plan leaves money for you"),IF(E31&gt;=0,"😊 Well done! You made money this month","😟 You spent more than you made this month"))</f>
        <v>👍 Your plan leaves money for you</v>
      </c>
      <c r="D33" s="29"/>
      <c r="E33" s="29"/>
      <c r="F33" s="29"/>
    </row>
  </sheetData>
  <mergeCells count="1">
    <mergeCell ref="C33:F33"/>
  </mergeCells>
  <conditionalFormatting sqref="C33">
    <cfRule type="expression" priority="2" aboveAverage="0" equalAverage="0" bottom="0" percent="0" rank="0" text="" dxfId="0">
      <formula>OR(AND((COUNT($E$10:$E$12)+COUNT($E$16:$E$28))=0,$D$31&lt;0),AND((COUNT($E$10:$E$12)+COUNT($E$16:$E$28))&gt;0,$E$31&lt;0))</formula>
    </cfRule>
    <cfRule type="expression" priority="3" aboveAverage="0" equalAverage="0" bottom="0" percent="0" rank="0" text="" dxfId="1">
      <formula>NOT(OR(AND((COUNT($E$10:$E$12)+COUNT($E$16:$E$28))=0,$D$31&lt;0),AND((COUNT($E$10:$E$12)+COUNT($E$16:$E$28))&gt;0,$E$31&lt;0)))</formula>
    </cfRule>
  </conditionalFormatting>
  <conditionalFormatting sqref="F10:F28">
    <cfRule type="cellIs" priority="4" operator="lessThan" aboveAverage="0" equalAverage="0" bottom="0" percent="0" rank="0" text="" dxfId="0">
      <formula>0</formula>
    </cfRule>
    <cfRule type="expression" priority="5" aboveAverage="0" equalAverage="0" bottom="0" percent="0" rank="0" text="" dxfId="1">
      <formula>AND(ISNUMBER(F10),F10&gt;=0)</formula>
    </cfRule>
  </conditionalFormatting>
  <dataValidations count="1">
    <dataValidation allowBlank="false" errorStyle="stop" operator="between" showDropDown="false" showErrorMessage="false" showInputMessage="false" sqref="D6" type="list">
      <formula1>"Yes,No"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P4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4" topLeftCell="D5" activePane="bottomRight" state="frozen"/>
      <selection pane="topLeft" activeCell="A1" activeCellId="0" sqref="A1"/>
      <selection pane="topRight" activeCell="D1" activeCellId="0" sqref="D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6"/>
    <col collapsed="false" customWidth="true" hidden="false" outlineLevel="0" max="3" min="3" style="0" width="34"/>
    <col collapsed="false" customWidth="true" hidden="false" outlineLevel="0" max="16" min="4" style="0" width="14"/>
  </cols>
  <sheetData>
    <row r="1" customFormat="false" ht="36" hidden="false" customHeight="true" outlineLevel="0" collapsed="false">
      <c r="C1" s="1" t="s">
        <v>61</v>
      </c>
    </row>
    <row r="2" customFormat="false" ht="15" hidden="false" customHeight="false" outlineLevel="0" collapsed="false">
      <c r="C2" s="12" t="str">
        <f aca="false">IF('My Month'!D6="Yes","Every month copies your plan from My Month. Type over any month to change it.","Type your plan for each month in the yellow boxes.")</f>
        <v>Every month copies your plan from My Month. Type over any month to change it.</v>
      </c>
    </row>
    <row r="4" customFormat="false" ht="27.75" hidden="false" customHeight="true" outlineLevel="0" collapsed="false">
      <c r="B4" s="30"/>
      <c r="C4" s="30" t="s">
        <v>62</v>
      </c>
      <c r="D4" s="31" t="n">
        <f aca="false">EDATE('My Month'!$D$5,0)</f>
        <v>46388</v>
      </c>
      <c r="E4" s="31" t="n">
        <f aca="false">EDATE('My Month'!$D$5,1)</f>
        <v>46419</v>
      </c>
      <c r="F4" s="31" t="n">
        <f aca="false">EDATE('My Month'!$D$5,2)</f>
        <v>46447</v>
      </c>
      <c r="G4" s="31" t="n">
        <f aca="false">EDATE('My Month'!$D$5,3)</f>
        <v>46478</v>
      </c>
      <c r="H4" s="31" t="n">
        <f aca="false">EDATE('My Month'!$D$5,4)</f>
        <v>46508</v>
      </c>
      <c r="I4" s="31" t="n">
        <f aca="false">EDATE('My Month'!$D$5,5)</f>
        <v>46539</v>
      </c>
      <c r="J4" s="31" t="n">
        <f aca="false">EDATE('My Month'!$D$5,6)</f>
        <v>46569</v>
      </c>
      <c r="K4" s="31" t="n">
        <f aca="false">EDATE('My Month'!$D$5,7)</f>
        <v>46600</v>
      </c>
      <c r="L4" s="31" t="n">
        <f aca="false">EDATE('My Month'!$D$5,8)</f>
        <v>46631</v>
      </c>
      <c r="M4" s="31" t="n">
        <f aca="false">EDATE('My Month'!$D$5,9)</f>
        <v>46661</v>
      </c>
      <c r="N4" s="31" t="n">
        <f aca="false">EDATE('My Month'!$D$5,10)</f>
        <v>46692</v>
      </c>
      <c r="O4" s="31" t="n">
        <f aca="false">EDATE('My Month'!$D$5,11)</f>
        <v>46722</v>
      </c>
      <c r="P4" s="32" t="s">
        <v>63</v>
      </c>
    </row>
    <row r="5" customFormat="false" ht="16.15" hidden="false" customHeight="false" outlineLevel="0" collapsed="false">
      <c r="B5" s="17"/>
      <c r="C5" s="33" t="s">
        <v>64</v>
      </c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</row>
    <row r="6" customFormat="false" ht="16.15" hidden="false" customHeight="false" outlineLevel="0" collapsed="false">
      <c r="B6" s="34" t="str">
        <f aca="false">'My Month'!B10</f>
        <v>🛵</v>
      </c>
      <c r="C6" s="35" t="str">
        <f aca="false">'My Month'!C10</f>
        <v>Delivery fees</v>
      </c>
      <c r="D6" s="36" t="n">
        <f aca="false">'My Month'!$D10</f>
        <v>3000000</v>
      </c>
      <c r="E6" s="36" t="n">
        <f aca="false">IF('My Month'!$D$6="Yes",'My Month'!$D10,0)</f>
        <v>3000000</v>
      </c>
      <c r="F6" s="36" t="n">
        <f aca="false">IF('My Month'!$D$6="Yes",'My Month'!$D10,0)</f>
        <v>3000000</v>
      </c>
      <c r="G6" s="36" t="n">
        <f aca="false">IF('My Month'!$D$6="Yes",'My Month'!$D10,0)</f>
        <v>3000000</v>
      </c>
      <c r="H6" s="36" t="n">
        <f aca="false">IF('My Month'!$D$6="Yes",'My Month'!$D10,0)</f>
        <v>3000000</v>
      </c>
      <c r="I6" s="36" t="n">
        <f aca="false">IF('My Month'!$D$6="Yes",'My Month'!$D10,0)</f>
        <v>3000000</v>
      </c>
      <c r="J6" s="36" t="n">
        <f aca="false">IF('My Month'!$D$6="Yes",'My Month'!$D10,0)</f>
        <v>3000000</v>
      </c>
      <c r="K6" s="36" t="n">
        <f aca="false">IF('My Month'!$D$6="Yes",'My Month'!$D10,0)</f>
        <v>3000000</v>
      </c>
      <c r="L6" s="36" t="n">
        <f aca="false">IF('My Month'!$D$6="Yes",'My Month'!$D10,0)</f>
        <v>3000000</v>
      </c>
      <c r="M6" s="36" t="n">
        <f aca="false">IF('My Month'!$D$6="Yes",'My Month'!$D10,0)</f>
        <v>3000000</v>
      </c>
      <c r="N6" s="36" t="n">
        <f aca="false">IF('My Month'!$D$6="Yes",'My Month'!$D10,0)</f>
        <v>3000000</v>
      </c>
      <c r="O6" s="36" t="n">
        <f aca="false">IF('My Month'!$D$6="Yes",'My Month'!$D10,0)</f>
        <v>3000000</v>
      </c>
      <c r="P6" s="37" t="n">
        <f aca="false">SUM(D6:O6)</f>
        <v>36000000</v>
      </c>
    </row>
    <row r="7" customFormat="false" ht="16.15" hidden="false" customHeight="false" outlineLevel="0" collapsed="false">
      <c r="B7" s="34" t="str">
        <f aca="false">'My Month'!B11</f>
        <v>🚚</v>
      </c>
      <c r="C7" s="35" t="str">
        <f aca="false">'My Month'!C11</f>
        <v>Haulage contracts</v>
      </c>
      <c r="D7" s="36" t="n">
        <f aca="false">'My Month'!$D11</f>
        <v>0</v>
      </c>
      <c r="E7" s="36" t="n">
        <f aca="false">IF('My Month'!$D$6="Yes",'My Month'!$D11,0)</f>
        <v>0</v>
      </c>
      <c r="F7" s="36" t="n">
        <f aca="false">IF('My Month'!$D$6="Yes",'My Month'!$D11,0)</f>
        <v>0</v>
      </c>
      <c r="G7" s="36" t="n">
        <f aca="false">IF('My Month'!$D$6="Yes",'My Month'!$D11,0)</f>
        <v>0</v>
      </c>
      <c r="H7" s="36" t="n">
        <f aca="false">IF('My Month'!$D$6="Yes",'My Month'!$D11,0)</f>
        <v>0</v>
      </c>
      <c r="I7" s="36" t="n">
        <f aca="false">IF('My Month'!$D$6="Yes",'My Month'!$D11,0)</f>
        <v>0</v>
      </c>
      <c r="J7" s="36" t="n">
        <f aca="false">IF('My Month'!$D$6="Yes",'My Month'!$D11,0)</f>
        <v>0</v>
      </c>
      <c r="K7" s="36" t="n">
        <f aca="false">IF('My Month'!$D$6="Yes",'My Month'!$D11,0)</f>
        <v>0</v>
      </c>
      <c r="L7" s="36" t="n">
        <f aca="false">IF('My Month'!$D$6="Yes",'My Month'!$D11,0)</f>
        <v>0</v>
      </c>
      <c r="M7" s="36" t="n">
        <f aca="false">IF('My Month'!$D$6="Yes",'My Month'!$D11,0)</f>
        <v>0</v>
      </c>
      <c r="N7" s="36" t="n">
        <f aca="false">IF('My Month'!$D$6="Yes",'My Month'!$D11,0)</f>
        <v>0</v>
      </c>
      <c r="O7" s="36" t="n">
        <f aca="false">IF('My Month'!$D$6="Yes",'My Month'!$D11,0)</f>
        <v>0</v>
      </c>
      <c r="P7" s="37" t="n">
        <f aca="false">SUM(D7:O7)</f>
        <v>0</v>
      </c>
    </row>
    <row r="8" customFormat="false" ht="16.15" hidden="false" customHeight="false" outlineLevel="0" collapsed="false">
      <c r="B8" s="34" t="str">
        <f aca="false">'My Month'!B12</f>
        <v>💵</v>
      </c>
      <c r="C8" s="35" t="str">
        <f aca="false">'My Month'!C12</f>
        <v>Other income</v>
      </c>
      <c r="D8" s="36" t="n">
        <f aca="false">'My Month'!$D12</f>
        <v>0</v>
      </c>
      <c r="E8" s="36" t="n">
        <f aca="false">IF('My Month'!$D$6="Yes",'My Month'!$D12,0)</f>
        <v>0</v>
      </c>
      <c r="F8" s="36" t="n">
        <f aca="false">IF('My Month'!$D$6="Yes",'My Month'!$D12,0)</f>
        <v>0</v>
      </c>
      <c r="G8" s="36" t="n">
        <f aca="false">IF('My Month'!$D$6="Yes",'My Month'!$D12,0)</f>
        <v>0</v>
      </c>
      <c r="H8" s="36" t="n">
        <f aca="false">IF('My Month'!$D$6="Yes",'My Month'!$D12,0)</f>
        <v>0</v>
      </c>
      <c r="I8" s="36" t="n">
        <f aca="false">IF('My Month'!$D$6="Yes",'My Month'!$D12,0)</f>
        <v>0</v>
      </c>
      <c r="J8" s="36" t="n">
        <f aca="false">IF('My Month'!$D$6="Yes",'My Month'!$D12,0)</f>
        <v>0</v>
      </c>
      <c r="K8" s="36" t="n">
        <f aca="false">IF('My Month'!$D$6="Yes",'My Month'!$D12,0)</f>
        <v>0</v>
      </c>
      <c r="L8" s="36" t="n">
        <f aca="false">IF('My Month'!$D$6="Yes",'My Month'!$D12,0)</f>
        <v>0</v>
      </c>
      <c r="M8" s="36" t="n">
        <f aca="false">IF('My Month'!$D$6="Yes",'My Month'!$D12,0)</f>
        <v>0</v>
      </c>
      <c r="N8" s="36" t="n">
        <f aca="false">IF('My Month'!$D$6="Yes",'My Month'!$D12,0)</f>
        <v>0</v>
      </c>
      <c r="O8" s="36" t="n">
        <f aca="false">IF('My Month'!$D$6="Yes",'My Month'!$D12,0)</f>
        <v>0</v>
      </c>
      <c r="P8" s="37" t="n">
        <f aca="false">SUM(D8:O8)</f>
        <v>0</v>
      </c>
    </row>
    <row r="9" customFormat="false" ht="15" hidden="false" customHeight="false" outlineLevel="0" collapsed="false">
      <c r="B9" s="22"/>
      <c r="C9" s="38" t="s">
        <v>65</v>
      </c>
      <c r="D9" s="39" t="n">
        <f aca="false">SUM(D6:D8)</f>
        <v>3000000</v>
      </c>
      <c r="E9" s="39" t="n">
        <f aca="false">SUM(E6:E8)</f>
        <v>3000000</v>
      </c>
      <c r="F9" s="39" t="n">
        <f aca="false">SUM(F6:F8)</f>
        <v>3000000</v>
      </c>
      <c r="G9" s="39" t="n">
        <f aca="false">SUM(G6:G8)</f>
        <v>3000000</v>
      </c>
      <c r="H9" s="39" t="n">
        <f aca="false">SUM(H6:H8)</f>
        <v>3000000</v>
      </c>
      <c r="I9" s="39" t="n">
        <f aca="false">SUM(I6:I8)</f>
        <v>3000000</v>
      </c>
      <c r="J9" s="39" t="n">
        <f aca="false">SUM(J6:J8)</f>
        <v>3000000</v>
      </c>
      <c r="K9" s="39" t="n">
        <f aca="false">SUM(K6:K8)</f>
        <v>3000000</v>
      </c>
      <c r="L9" s="39" t="n">
        <f aca="false">SUM(L6:L8)</f>
        <v>3000000</v>
      </c>
      <c r="M9" s="39" t="n">
        <f aca="false">SUM(M6:M8)</f>
        <v>3000000</v>
      </c>
      <c r="N9" s="39" t="n">
        <f aca="false">SUM(N6:N8)</f>
        <v>3000000</v>
      </c>
      <c r="O9" s="39" t="n">
        <f aca="false">SUM(O6:O8)</f>
        <v>3000000</v>
      </c>
      <c r="P9" s="39" t="n">
        <f aca="false">SUM(P6:P8)</f>
        <v>36000000</v>
      </c>
    </row>
    <row r="10" customFormat="false" ht="16.15" hidden="false" customHeight="false" outlineLevel="0" collapsed="false">
      <c r="B10" s="17"/>
      <c r="C10" s="33" t="s">
        <v>66</v>
      </c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</row>
    <row r="11" customFormat="false" ht="16.15" hidden="false" customHeight="false" outlineLevel="0" collapsed="false">
      <c r="B11" s="34" t="str">
        <f aca="false">'My Month'!B16</f>
        <v>⛽</v>
      </c>
      <c r="C11" s="35" t="str">
        <f aca="false">'My Month'!C16</f>
        <v>Fuel</v>
      </c>
      <c r="D11" s="36" t="n">
        <f aca="false">'My Month'!$D16</f>
        <v>0</v>
      </c>
      <c r="E11" s="36" t="n">
        <f aca="false">IF('My Month'!$D$6="Yes",'My Month'!$D16,0)</f>
        <v>0</v>
      </c>
      <c r="F11" s="36" t="n">
        <f aca="false">IF('My Month'!$D$6="Yes",'My Month'!$D16,0)</f>
        <v>0</v>
      </c>
      <c r="G11" s="36" t="n">
        <f aca="false">IF('My Month'!$D$6="Yes",'My Month'!$D16,0)</f>
        <v>0</v>
      </c>
      <c r="H11" s="36" t="n">
        <f aca="false">IF('My Month'!$D$6="Yes",'My Month'!$D16,0)</f>
        <v>0</v>
      </c>
      <c r="I11" s="36" t="n">
        <f aca="false">IF('My Month'!$D$6="Yes",'My Month'!$D16,0)</f>
        <v>0</v>
      </c>
      <c r="J11" s="36" t="n">
        <f aca="false">IF('My Month'!$D$6="Yes",'My Month'!$D16,0)</f>
        <v>0</v>
      </c>
      <c r="K11" s="36" t="n">
        <f aca="false">IF('My Month'!$D$6="Yes",'My Month'!$D16,0)</f>
        <v>0</v>
      </c>
      <c r="L11" s="36" t="n">
        <f aca="false">IF('My Month'!$D$6="Yes",'My Month'!$D16,0)</f>
        <v>0</v>
      </c>
      <c r="M11" s="36" t="n">
        <f aca="false">IF('My Month'!$D$6="Yes",'My Month'!$D16,0)</f>
        <v>0</v>
      </c>
      <c r="N11" s="36" t="n">
        <f aca="false">IF('My Month'!$D$6="Yes",'My Month'!$D16,0)</f>
        <v>0</v>
      </c>
      <c r="O11" s="36" t="n">
        <f aca="false">IF('My Month'!$D$6="Yes",'My Month'!$D16,0)</f>
        <v>0</v>
      </c>
      <c r="P11" s="37" t="n">
        <f aca="false">SUM(D11:O11)</f>
        <v>0</v>
      </c>
    </row>
    <row r="12" customFormat="false" ht="16.15" hidden="false" customHeight="false" outlineLevel="0" collapsed="false">
      <c r="B12" s="34" t="str">
        <f aca="false">'My Month'!B17</f>
        <v>👥</v>
      </c>
      <c r="C12" s="35" t="str">
        <f aca="false">'My Month'!C17</f>
        <v>Rider and driver pay</v>
      </c>
      <c r="D12" s="36" t="n">
        <f aca="false">'My Month'!$D17</f>
        <v>0</v>
      </c>
      <c r="E12" s="36" t="n">
        <f aca="false">IF('My Month'!$D$6="Yes",'My Month'!$D17,0)</f>
        <v>0</v>
      </c>
      <c r="F12" s="36" t="n">
        <f aca="false">IF('My Month'!$D$6="Yes",'My Month'!$D17,0)</f>
        <v>0</v>
      </c>
      <c r="G12" s="36" t="n">
        <f aca="false">IF('My Month'!$D$6="Yes",'My Month'!$D17,0)</f>
        <v>0</v>
      </c>
      <c r="H12" s="36" t="n">
        <f aca="false">IF('My Month'!$D$6="Yes",'My Month'!$D17,0)</f>
        <v>0</v>
      </c>
      <c r="I12" s="36" t="n">
        <f aca="false">IF('My Month'!$D$6="Yes",'My Month'!$D17,0)</f>
        <v>0</v>
      </c>
      <c r="J12" s="36" t="n">
        <f aca="false">IF('My Month'!$D$6="Yes",'My Month'!$D17,0)</f>
        <v>0</v>
      </c>
      <c r="K12" s="36" t="n">
        <f aca="false">IF('My Month'!$D$6="Yes",'My Month'!$D17,0)</f>
        <v>0</v>
      </c>
      <c r="L12" s="36" t="n">
        <f aca="false">IF('My Month'!$D$6="Yes",'My Month'!$D17,0)</f>
        <v>0</v>
      </c>
      <c r="M12" s="36" t="n">
        <f aca="false">IF('My Month'!$D$6="Yes",'My Month'!$D17,0)</f>
        <v>0</v>
      </c>
      <c r="N12" s="36" t="n">
        <f aca="false">IF('My Month'!$D$6="Yes",'My Month'!$D17,0)</f>
        <v>0</v>
      </c>
      <c r="O12" s="36" t="n">
        <f aca="false">IF('My Month'!$D$6="Yes",'My Month'!$D17,0)</f>
        <v>0</v>
      </c>
      <c r="P12" s="37" t="n">
        <f aca="false">SUM(D12:O12)</f>
        <v>0</v>
      </c>
    </row>
    <row r="13" customFormat="false" ht="16.15" hidden="false" customHeight="false" outlineLevel="0" collapsed="false">
      <c r="B13" s="34" t="str">
        <f aca="false">'My Month'!B18</f>
        <v>🚗</v>
      </c>
      <c r="C13" s="35" t="str">
        <f aca="false">'My Month'!C18</f>
        <v>Vehicle maintenance and tyres</v>
      </c>
      <c r="D13" s="36" t="n">
        <f aca="false">'My Month'!$D18</f>
        <v>0</v>
      </c>
      <c r="E13" s="36" t="n">
        <f aca="false">IF('My Month'!$D$6="Yes",'My Month'!$D18,0)</f>
        <v>0</v>
      </c>
      <c r="F13" s="36" t="n">
        <f aca="false">IF('My Month'!$D$6="Yes",'My Month'!$D18,0)</f>
        <v>0</v>
      </c>
      <c r="G13" s="36" t="n">
        <f aca="false">IF('My Month'!$D$6="Yes",'My Month'!$D18,0)</f>
        <v>0</v>
      </c>
      <c r="H13" s="36" t="n">
        <f aca="false">IF('My Month'!$D$6="Yes",'My Month'!$D18,0)</f>
        <v>0</v>
      </c>
      <c r="I13" s="36" t="n">
        <f aca="false">IF('My Month'!$D$6="Yes",'My Month'!$D18,0)</f>
        <v>0</v>
      </c>
      <c r="J13" s="36" t="n">
        <f aca="false">IF('My Month'!$D$6="Yes",'My Month'!$D18,0)</f>
        <v>0</v>
      </c>
      <c r="K13" s="36" t="n">
        <f aca="false">IF('My Month'!$D$6="Yes",'My Month'!$D18,0)</f>
        <v>0</v>
      </c>
      <c r="L13" s="36" t="n">
        <f aca="false">IF('My Month'!$D$6="Yes",'My Month'!$D18,0)</f>
        <v>0</v>
      </c>
      <c r="M13" s="36" t="n">
        <f aca="false">IF('My Month'!$D$6="Yes",'My Month'!$D18,0)</f>
        <v>0</v>
      </c>
      <c r="N13" s="36" t="n">
        <f aca="false">IF('My Month'!$D$6="Yes",'My Month'!$D18,0)</f>
        <v>0</v>
      </c>
      <c r="O13" s="36" t="n">
        <f aca="false">IF('My Month'!$D$6="Yes",'My Month'!$D18,0)</f>
        <v>0</v>
      </c>
      <c r="P13" s="37" t="n">
        <f aca="false">SUM(D13:O13)</f>
        <v>0</v>
      </c>
    </row>
    <row r="14" customFormat="false" ht="16.15" hidden="false" customHeight="false" outlineLevel="0" collapsed="false">
      <c r="B14" s="34" t="str">
        <f aca="false">'My Month'!B19</f>
        <v>🛣️</v>
      </c>
      <c r="C14" s="35" t="str">
        <f aca="false">'My Month'!C19</f>
        <v>Tolls and park levies</v>
      </c>
      <c r="D14" s="36" t="n">
        <f aca="false">'My Month'!$D19</f>
        <v>0</v>
      </c>
      <c r="E14" s="36" t="n">
        <f aca="false">IF('My Month'!$D$6="Yes",'My Month'!$D19,0)</f>
        <v>0</v>
      </c>
      <c r="F14" s="36" t="n">
        <f aca="false">IF('My Month'!$D$6="Yes",'My Month'!$D19,0)</f>
        <v>0</v>
      </c>
      <c r="G14" s="36" t="n">
        <f aca="false">IF('My Month'!$D$6="Yes",'My Month'!$D19,0)</f>
        <v>0</v>
      </c>
      <c r="H14" s="36" t="n">
        <f aca="false">IF('My Month'!$D$6="Yes",'My Month'!$D19,0)</f>
        <v>0</v>
      </c>
      <c r="I14" s="36" t="n">
        <f aca="false">IF('My Month'!$D$6="Yes",'My Month'!$D19,0)</f>
        <v>0</v>
      </c>
      <c r="J14" s="36" t="n">
        <f aca="false">IF('My Month'!$D$6="Yes",'My Month'!$D19,0)</f>
        <v>0</v>
      </c>
      <c r="K14" s="36" t="n">
        <f aca="false">IF('My Month'!$D$6="Yes",'My Month'!$D19,0)</f>
        <v>0</v>
      </c>
      <c r="L14" s="36" t="n">
        <f aca="false">IF('My Month'!$D$6="Yes",'My Month'!$D19,0)</f>
        <v>0</v>
      </c>
      <c r="M14" s="36" t="n">
        <f aca="false">IF('My Month'!$D$6="Yes",'My Month'!$D19,0)</f>
        <v>0</v>
      </c>
      <c r="N14" s="36" t="n">
        <f aca="false">IF('My Month'!$D$6="Yes",'My Month'!$D19,0)</f>
        <v>0</v>
      </c>
      <c r="O14" s="36" t="n">
        <f aca="false">IF('My Month'!$D$6="Yes",'My Month'!$D19,0)</f>
        <v>0</v>
      </c>
      <c r="P14" s="37" t="n">
        <f aca="false">SUM(D14:O14)</f>
        <v>0</v>
      </c>
    </row>
    <row r="15" customFormat="false" ht="16.15" hidden="false" customHeight="false" outlineLevel="0" collapsed="false">
      <c r="B15" s="34" t="str">
        <f aca="false">'My Month'!B20</f>
        <v>🚗</v>
      </c>
      <c r="C15" s="35" t="str">
        <f aca="false">'My Month'!C20</f>
        <v>Vehicle insurance</v>
      </c>
      <c r="D15" s="36" t="n">
        <f aca="false">'My Month'!$D20</f>
        <v>0</v>
      </c>
      <c r="E15" s="36" t="n">
        <f aca="false">IF('My Month'!$D$6="Yes",'My Month'!$D20,0)</f>
        <v>0</v>
      </c>
      <c r="F15" s="36" t="n">
        <f aca="false">IF('My Month'!$D$6="Yes",'My Month'!$D20,0)</f>
        <v>0</v>
      </c>
      <c r="G15" s="36" t="n">
        <f aca="false">IF('My Month'!$D$6="Yes",'My Month'!$D20,0)</f>
        <v>0</v>
      </c>
      <c r="H15" s="36" t="n">
        <f aca="false">IF('My Month'!$D$6="Yes",'My Month'!$D20,0)</f>
        <v>0</v>
      </c>
      <c r="I15" s="36" t="n">
        <f aca="false">IF('My Month'!$D$6="Yes",'My Month'!$D20,0)</f>
        <v>0</v>
      </c>
      <c r="J15" s="36" t="n">
        <f aca="false">IF('My Month'!$D$6="Yes",'My Month'!$D20,0)</f>
        <v>0</v>
      </c>
      <c r="K15" s="36" t="n">
        <f aca="false">IF('My Month'!$D$6="Yes",'My Month'!$D20,0)</f>
        <v>0</v>
      </c>
      <c r="L15" s="36" t="n">
        <f aca="false">IF('My Month'!$D$6="Yes",'My Month'!$D20,0)</f>
        <v>0</v>
      </c>
      <c r="M15" s="36" t="n">
        <f aca="false">IF('My Month'!$D$6="Yes",'My Month'!$D20,0)</f>
        <v>0</v>
      </c>
      <c r="N15" s="36" t="n">
        <f aca="false">IF('My Month'!$D$6="Yes",'My Month'!$D20,0)</f>
        <v>0</v>
      </c>
      <c r="O15" s="36" t="n">
        <f aca="false">IF('My Month'!$D$6="Yes",'My Month'!$D20,0)</f>
        <v>0</v>
      </c>
      <c r="P15" s="37" t="n">
        <f aca="false">SUM(D15:O15)</f>
        <v>0</v>
      </c>
    </row>
    <row r="16" customFormat="false" ht="16.15" hidden="false" customHeight="false" outlineLevel="0" collapsed="false">
      <c r="B16" s="34" t="str">
        <f aca="false">'My Month'!B21</f>
        <v>🚗</v>
      </c>
      <c r="C16" s="35" t="str">
        <f aca="false">'My Month'!C21</f>
        <v>Vehicle licences and papers</v>
      </c>
      <c r="D16" s="36" t="n">
        <f aca="false">'My Month'!$D21</f>
        <v>0</v>
      </c>
      <c r="E16" s="36" t="n">
        <f aca="false">IF('My Month'!$D$6="Yes",'My Month'!$D21,0)</f>
        <v>0</v>
      </c>
      <c r="F16" s="36" t="n">
        <f aca="false">IF('My Month'!$D$6="Yes",'My Month'!$D21,0)</f>
        <v>0</v>
      </c>
      <c r="G16" s="36" t="n">
        <f aca="false">IF('My Month'!$D$6="Yes",'My Month'!$D21,0)</f>
        <v>0</v>
      </c>
      <c r="H16" s="36" t="n">
        <f aca="false">IF('My Month'!$D$6="Yes",'My Month'!$D21,0)</f>
        <v>0</v>
      </c>
      <c r="I16" s="36" t="n">
        <f aca="false">IF('My Month'!$D$6="Yes",'My Month'!$D21,0)</f>
        <v>0</v>
      </c>
      <c r="J16" s="36" t="n">
        <f aca="false">IF('My Month'!$D$6="Yes",'My Month'!$D21,0)</f>
        <v>0</v>
      </c>
      <c r="K16" s="36" t="n">
        <f aca="false">IF('My Month'!$D$6="Yes",'My Month'!$D21,0)</f>
        <v>0</v>
      </c>
      <c r="L16" s="36" t="n">
        <f aca="false">IF('My Month'!$D$6="Yes",'My Month'!$D21,0)</f>
        <v>0</v>
      </c>
      <c r="M16" s="36" t="n">
        <f aca="false">IF('My Month'!$D$6="Yes",'My Month'!$D21,0)</f>
        <v>0</v>
      </c>
      <c r="N16" s="36" t="n">
        <f aca="false">IF('My Month'!$D$6="Yes",'My Month'!$D21,0)</f>
        <v>0</v>
      </c>
      <c r="O16" s="36" t="n">
        <f aca="false">IF('My Month'!$D$6="Yes",'My Month'!$D21,0)</f>
        <v>0</v>
      </c>
      <c r="P16" s="37" t="n">
        <f aca="false">SUM(D16:O16)</f>
        <v>0</v>
      </c>
    </row>
    <row r="17" customFormat="false" ht="16.15" hidden="false" customHeight="false" outlineLevel="0" collapsed="false">
      <c r="B17" s="34" t="str">
        <f aca="false">'My Month'!B22</f>
        <v>🏠</v>
      </c>
      <c r="C17" s="35" t="str">
        <f aca="false">'My Month'!C22</f>
        <v>Office rent</v>
      </c>
      <c r="D17" s="36" t="n">
        <f aca="false">'My Month'!$D22</f>
        <v>0</v>
      </c>
      <c r="E17" s="36" t="n">
        <f aca="false">IF('My Month'!$D$6="Yes",'My Month'!$D22,0)</f>
        <v>0</v>
      </c>
      <c r="F17" s="36" t="n">
        <f aca="false">IF('My Month'!$D$6="Yes",'My Month'!$D22,0)</f>
        <v>0</v>
      </c>
      <c r="G17" s="36" t="n">
        <f aca="false">IF('My Month'!$D$6="Yes",'My Month'!$D22,0)</f>
        <v>0</v>
      </c>
      <c r="H17" s="36" t="n">
        <f aca="false">IF('My Month'!$D$6="Yes",'My Month'!$D22,0)</f>
        <v>0</v>
      </c>
      <c r="I17" s="36" t="n">
        <f aca="false">IF('My Month'!$D$6="Yes",'My Month'!$D22,0)</f>
        <v>0</v>
      </c>
      <c r="J17" s="36" t="n">
        <f aca="false">IF('My Month'!$D$6="Yes",'My Month'!$D22,0)</f>
        <v>0</v>
      </c>
      <c r="K17" s="36" t="n">
        <f aca="false">IF('My Month'!$D$6="Yes",'My Month'!$D22,0)</f>
        <v>0</v>
      </c>
      <c r="L17" s="36" t="n">
        <f aca="false">IF('My Month'!$D$6="Yes",'My Month'!$D22,0)</f>
        <v>0</v>
      </c>
      <c r="M17" s="36" t="n">
        <f aca="false">IF('My Month'!$D$6="Yes",'My Month'!$D22,0)</f>
        <v>0</v>
      </c>
      <c r="N17" s="36" t="n">
        <f aca="false">IF('My Month'!$D$6="Yes",'My Month'!$D22,0)</f>
        <v>0</v>
      </c>
      <c r="O17" s="36" t="n">
        <f aca="false">IF('My Month'!$D$6="Yes",'My Month'!$D22,0)</f>
        <v>0</v>
      </c>
      <c r="P17" s="37" t="n">
        <f aca="false">SUM(D17:O17)</f>
        <v>0</v>
      </c>
    </row>
    <row r="18" customFormat="false" ht="16.15" hidden="false" customHeight="false" outlineLevel="0" collapsed="false">
      <c r="B18" s="34" t="str">
        <f aca="false">'My Month'!B23</f>
        <v>💻</v>
      </c>
      <c r="C18" s="35" t="str">
        <f aca="false">'My Month'!C23</f>
        <v>Tracking and dispatch software</v>
      </c>
      <c r="D18" s="36" t="n">
        <f aca="false">'My Month'!$D23</f>
        <v>0</v>
      </c>
      <c r="E18" s="36" t="n">
        <f aca="false">IF('My Month'!$D$6="Yes",'My Month'!$D23,0)</f>
        <v>0</v>
      </c>
      <c r="F18" s="36" t="n">
        <f aca="false">IF('My Month'!$D$6="Yes",'My Month'!$D23,0)</f>
        <v>0</v>
      </c>
      <c r="G18" s="36" t="n">
        <f aca="false">IF('My Month'!$D$6="Yes",'My Month'!$D23,0)</f>
        <v>0</v>
      </c>
      <c r="H18" s="36" t="n">
        <f aca="false">IF('My Month'!$D$6="Yes",'My Month'!$D23,0)</f>
        <v>0</v>
      </c>
      <c r="I18" s="36" t="n">
        <f aca="false">IF('My Month'!$D$6="Yes",'My Month'!$D23,0)</f>
        <v>0</v>
      </c>
      <c r="J18" s="36" t="n">
        <f aca="false">IF('My Month'!$D$6="Yes",'My Month'!$D23,0)</f>
        <v>0</v>
      </c>
      <c r="K18" s="36" t="n">
        <f aca="false">IF('My Month'!$D$6="Yes",'My Month'!$D23,0)</f>
        <v>0</v>
      </c>
      <c r="L18" s="36" t="n">
        <f aca="false">IF('My Month'!$D$6="Yes",'My Month'!$D23,0)</f>
        <v>0</v>
      </c>
      <c r="M18" s="36" t="n">
        <f aca="false">IF('My Month'!$D$6="Yes",'My Month'!$D23,0)</f>
        <v>0</v>
      </c>
      <c r="N18" s="36" t="n">
        <f aca="false">IF('My Month'!$D$6="Yes",'My Month'!$D23,0)</f>
        <v>0</v>
      </c>
      <c r="O18" s="36" t="n">
        <f aca="false">IF('My Month'!$D$6="Yes",'My Month'!$D23,0)</f>
        <v>0</v>
      </c>
      <c r="P18" s="37" t="n">
        <f aca="false">SUM(D18:O18)</f>
        <v>0</v>
      </c>
    </row>
    <row r="19" customFormat="false" ht="16.15" hidden="false" customHeight="false" outlineLevel="0" collapsed="false">
      <c r="B19" s="34" t="str">
        <f aca="false">'My Month'!B24</f>
        <v>📱</v>
      </c>
      <c r="C19" s="35" t="str">
        <f aca="false">'My Month'!C24</f>
        <v>Phone and data</v>
      </c>
      <c r="D19" s="36" t="n">
        <f aca="false">'My Month'!$D24</f>
        <v>0</v>
      </c>
      <c r="E19" s="36" t="n">
        <f aca="false">IF('My Month'!$D$6="Yes",'My Month'!$D24,0)</f>
        <v>0</v>
      </c>
      <c r="F19" s="36" t="n">
        <f aca="false">IF('My Month'!$D$6="Yes",'My Month'!$D24,0)</f>
        <v>0</v>
      </c>
      <c r="G19" s="36" t="n">
        <f aca="false">IF('My Month'!$D$6="Yes",'My Month'!$D24,0)</f>
        <v>0</v>
      </c>
      <c r="H19" s="36" t="n">
        <f aca="false">IF('My Month'!$D$6="Yes",'My Month'!$D24,0)</f>
        <v>0</v>
      </c>
      <c r="I19" s="36" t="n">
        <f aca="false">IF('My Month'!$D$6="Yes",'My Month'!$D24,0)</f>
        <v>0</v>
      </c>
      <c r="J19" s="36" t="n">
        <f aca="false">IF('My Month'!$D$6="Yes",'My Month'!$D24,0)</f>
        <v>0</v>
      </c>
      <c r="K19" s="36" t="n">
        <f aca="false">IF('My Month'!$D$6="Yes",'My Month'!$D24,0)</f>
        <v>0</v>
      </c>
      <c r="L19" s="36" t="n">
        <f aca="false">IF('My Month'!$D$6="Yes",'My Month'!$D24,0)</f>
        <v>0</v>
      </c>
      <c r="M19" s="36" t="n">
        <f aca="false">IF('My Month'!$D$6="Yes",'My Month'!$D24,0)</f>
        <v>0</v>
      </c>
      <c r="N19" s="36" t="n">
        <f aca="false">IF('My Month'!$D$6="Yes",'My Month'!$D24,0)</f>
        <v>0</v>
      </c>
      <c r="O19" s="36" t="n">
        <f aca="false">IF('My Month'!$D$6="Yes",'My Month'!$D24,0)</f>
        <v>0</v>
      </c>
      <c r="P19" s="37" t="n">
        <f aca="false">SUM(D19:O19)</f>
        <v>0</v>
      </c>
    </row>
    <row r="20" customFormat="false" ht="16.15" hidden="false" customHeight="false" outlineLevel="0" collapsed="false">
      <c r="B20" s="34" t="str">
        <f aca="false">'My Month'!B25</f>
        <v>📣</v>
      </c>
      <c r="C20" s="35" t="str">
        <f aca="false">'My Month'!C25</f>
        <v>Marketing</v>
      </c>
      <c r="D20" s="36" t="n">
        <f aca="false">'My Month'!$D25</f>
        <v>0</v>
      </c>
      <c r="E20" s="36" t="n">
        <f aca="false">IF('My Month'!$D$6="Yes",'My Month'!$D25,0)</f>
        <v>0</v>
      </c>
      <c r="F20" s="36" t="n">
        <f aca="false">IF('My Month'!$D$6="Yes",'My Month'!$D25,0)</f>
        <v>0</v>
      </c>
      <c r="G20" s="36" t="n">
        <f aca="false">IF('My Month'!$D$6="Yes",'My Month'!$D25,0)</f>
        <v>0</v>
      </c>
      <c r="H20" s="36" t="n">
        <f aca="false">IF('My Month'!$D$6="Yes",'My Month'!$D25,0)</f>
        <v>0</v>
      </c>
      <c r="I20" s="36" t="n">
        <f aca="false">IF('My Month'!$D$6="Yes",'My Month'!$D25,0)</f>
        <v>0</v>
      </c>
      <c r="J20" s="36" t="n">
        <f aca="false">IF('My Month'!$D$6="Yes",'My Month'!$D25,0)</f>
        <v>0</v>
      </c>
      <c r="K20" s="36" t="n">
        <f aca="false">IF('My Month'!$D$6="Yes",'My Month'!$D25,0)</f>
        <v>0</v>
      </c>
      <c r="L20" s="36" t="n">
        <f aca="false">IF('My Month'!$D$6="Yes",'My Month'!$D25,0)</f>
        <v>0</v>
      </c>
      <c r="M20" s="36" t="n">
        <f aca="false">IF('My Month'!$D$6="Yes",'My Month'!$D25,0)</f>
        <v>0</v>
      </c>
      <c r="N20" s="36" t="n">
        <f aca="false">IF('My Month'!$D$6="Yes",'My Month'!$D25,0)</f>
        <v>0</v>
      </c>
      <c r="O20" s="36" t="n">
        <f aca="false">IF('My Month'!$D$6="Yes",'My Month'!$D25,0)</f>
        <v>0</v>
      </c>
      <c r="P20" s="37" t="n">
        <f aca="false">SUM(D20:O20)</f>
        <v>0</v>
      </c>
    </row>
    <row r="21" customFormat="false" ht="16.15" hidden="false" customHeight="false" outlineLevel="0" collapsed="false">
      <c r="B21" s="34" t="str">
        <f aca="false">'My Month'!B26</f>
        <v>🏦</v>
      </c>
      <c r="C21" s="35" t="str">
        <f aca="false">'My Month'!C26</f>
        <v>Bank and POS charges</v>
      </c>
      <c r="D21" s="36" t="n">
        <f aca="false">'My Month'!$D26</f>
        <v>0</v>
      </c>
      <c r="E21" s="36" t="n">
        <f aca="false">IF('My Month'!$D$6="Yes",'My Month'!$D26,0)</f>
        <v>0</v>
      </c>
      <c r="F21" s="36" t="n">
        <f aca="false">IF('My Month'!$D$6="Yes",'My Month'!$D26,0)</f>
        <v>0</v>
      </c>
      <c r="G21" s="36" t="n">
        <f aca="false">IF('My Month'!$D$6="Yes",'My Month'!$D26,0)</f>
        <v>0</v>
      </c>
      <c r="H21" s="36" t="n">
        <f aca="false">IF('My Month'!$D$6="Yes",'My Month'!$D26,0)</f>
        <v>0</v>
      </c>
      <c r="I21" s="36" t="n">
        <f aca="false">IF('My Month'!$D$6="Yes",'My Month'!$D26,0)</f>
        <v>0</v>
      </c>
      <c r="J21" s="36" t="n">
        <f aca="false">IF('My Month'!$D$6="Yes",'My Month'!$D26,0)</f>
        <v>0</v>
      </c>
      <c r="K21" s="36" t="n">
        <f aca="false">IF('My Month'!$D$6="Yes",'My Month'!$D26,0)</f>
        <v>0</v>
      </c>
      <c r="L21" s="36" t="n">
        <f aca="false">IF('My Month'!$D$6="Yes",'My Month'!$D26,0)</f>
        <v>0</v>
      </c>
      <c r="M21" s="36" t="n">
        <f aca="false">IF('My Month'!$D$6="Yes",'My Month'!$D26,0)</f>
        <v>0</v>
      </c>
      <c r="N21" s="36" t="n">
        <f aca="false">IF('My Month'!$D$6="Yes",'My Month'!$D26,0)</f>
        <v>0</v>
      </c>
      <c r="O21" s="36" t="n">
        <f aca="false">IF('My Month'!$D$6="Yes",'My Month'!$D26,0)</f>
        <v>0</v>
      </c>
      <c r="P21" s="37" t="n">
        <f aca="false">SUM(D21:O21)</f>
        <v>0</v>
      </c>
    </row>
    <row r="22" customFormat="false" ht="16.15" hidden="false" customHeight="false" outlineLevel="0" collapsed="false">
      <c r="B22" s="34" t="str">
        <f aca="false">'My Month'!B27</f>
        <v>🧾</v>
      </c>
      <c r="C22" s="35" t="str">
        <f aca="false">'My Month'!C27</f>
        <v>Taxes, levies and permits</v>
      </c>
      <c r="D22" s="36" t="n">
        <f aca="false">'My Month'!$D27</f>
        <v>0</v>
      </c>
      <c r="E22" s="36" t="n">
        <f aca="false">IF('My Month'!$D$6="Yes",'My Month'!$D27,0)</f>
        <v>0</v>
      </c>
      <c r="F22" s="36" t="n">
        <f aca="false">IF('My Month'!$D$6="Yes",'My Month'!$D27,0)</f>
        <v>0</v>
      </c>
      <c r="G22" s="36" t="n">
        <f aca="false">IF('My Month'!$D$6="Yes",'My Month'!$D27,0)</f>
        <v>0</v>
      </c>
      <c r="H22" s="36" t="n">
        <f aca="false">IF('My Month'!$D$6="Yes",'My Month'!$D27,0)</f>
        <v>0</v>
      </c>
      <c r="I22" s="36" t="n">
        <f aca="false">IF('My Month'!$D$6="Yes",'My Month'!$D27,0)</f>
        <v>0</v>
      </c>
      <c r="J22" s="36" t="n">
        <f aca="false">IF('My Month'!$D$6="Yes",'My Month'!$D27,0)</f>
        <v>0</v>
      </c>
      <c r="K22" s="36" t="n">
        <f aca="false">IF('My Month'!$D$6="Yes",'My Month'!$D27,0)</f>
        <v>0</v>
      </c>
      <c r="L22" s="36" t="n">
        <f aca="false">IF('My Month'!$D$6="Yes",'My Month'!$D27,0)</f>
        <v>0</v>
      </c>
      <c r="M22" s="36" t="n">
        <f aca="false">IF('My Month'!$D$6="Yes",'My Month'!$D27,0)</f>
        <v>0</v>
      </c>
      <c r="N22" s="36" t="n">
        <f aca="false">IF('My Month'!$D$6="Yes",'My Month'!$D27,0)</f>
        <v>0</v>
      </c>
      <c r="O22" s="36" t="n">
        <f aca="false">IF('My Month'!$D$6="Yes",'My Month'!$D27,0)</f>
        <v>0</v>
      </c>
      <c r="P22" s="37" t="n">
        <f aca="false">SUM(D22:O22)</f>
        <v>0</v>
      </c>
    </row>
    <row r="23" customFormat="false" ht="16.15" hidden="false" customHeight="false" outlineLevel="0" collapsed="false">
      <c r="B23" s="34" t="str">
        <f aca="false">'My Month'!B28</f>
        <v>🧾</v>
      </c>
      <c r="C23" s="35" t="str">
        <f aca="false">'My Month'!C28</f>
        <v>Other costs</v>
      </c>
      <c r="D23" s="36" t="n">
        <f aca="false">'My Month'!$D28</f>
        <v>0</v>
      </c>
      <c r="E23" s="36" t="n">
        <f aca="false">IF('My Month'!$D$6="Yes",'My Month'!$D28,0)</f>
        <v>0</v>
      </c>
      <c r="F23" s="36" t="n">
        <f aca="false">IF('My Month'!$D$6="Yes",'My Month'!$D28,0)</f>
        <v>0</v>
      </c>
      <c r="G23" s="36" t="n">
        <f aca="false">IF('My Month'!$D$6="Yes",'My Month'!$D28,0)</f>
        <v>0</v>
      </c>
      <c r="H23" s="36" t="n">
        <f aca="false">IF('My Month'!$D$6="Yes",'My Month'!$D28,0)</f>
        <v>0</v>
      </c>
      <c r="I23" s="36" t="n">
        <f aca="false">IF('My Month'!$D$6="Yes",'My Month'!$D28,0)</f>
        <v>0</v>
      </c>
      <c r="J23" s="36" t="n">
        <f aca="false">IF('My Month'!$D$6="Yes",'My Month'!$D28,0)</f>
        <v>0</v>
      </c>
      <c r="K23" s="36" t="n">
        <f aca="false">IF('My Month'!$D$6="Yes",'My Month'!$D28,0)</f>
        <v>0</v>
      </c>
      <c r="L23" s="36" t="n">
        <f aca="false">IF('My Month'!$D$6="Yes",'My Month'!$D28,0)</f>
        <v>0</v>
      </c>
      <c r="M23" s="36" t="n">
        <f aca="false">IF('My Month'!$D$6="Yes",'My Month'!$D28,0)</f>
        <v>0</v>
      </c>
      <c r="N23" s="36" t="n">
        <f aca="false">IF('My Month'!$D$6="Yes",'My Month'!$D28,0)</f>
        <v>0</v>
      </c>
      <c r="O23" s="36" t="n">
        <f aca="false">IF('My Month'!$D$6="Yes",'My Month'!$D28,0)</f>
        <v>0</v>
      </c>
      <c r="P23" s="37" t="n">
        <f aca="false">SUM(D23:O23)</f>
        <v>0</v>
      </c>
    </row>
    <row r="24" customFormat="false" ht="15" hidden="false" customHeight="false" outlineLevel="0" collapsed="false">
      <c r="B24" s="22"/>
      <c r="C24" s="38" t="s">
        <v>65</v>
      </c>
      <c r="D24" s="39" t="n">
        <f aca="false">SUM(D11:D23)</f>
        <v>0</v>
      </c>
      <c r="E24" s="39" t="n">
        <f aca="false">SUM(E11:E23)</f>
        <v>0</v>
      </c>
      <c r="F24" s="39" t="n">
        <f aca="false">SUM(F11:F23)</f>
        <v>0</v>
      </c>
      <c r="G24" s="39" t="n">
        <f aca="false">SUM(G11:G23)</f>
        <v>0</v>
      </c>
      <c r="H24" s="39" t="n">
        <f aca="false">SUM(H11:H23)</f>
        <v>0</v>
      </c>
      <c r="I24" s="39" t="n">
        <f aca="false">SUM(I11:I23)</f>
        <v>0</v>
      </c>
      <c r="J24" s="39" t="n">
        <f aca="false">SUM(J11:J23)</f>
        <v>0</v>
      </c>
      <c r="K24" s="39" t="n">
        <f aca="false">SUM(K11:K23)</f>
        <v>0</v>
      </c>
      <c r="L24" s="39" t="n">
        <f aca="false">SUM(L11:L23)</f>
        <v>0</v>
      </c>
      <c r="M24" s="39" t="n">
        <f aca="false">SUM(M11:M23)</f>
        <v>0</v>
      </c>
      <c r="N24" s="39" t="n">
        <f aca="false">SUM(N11:N23)</f>
        <v>0</v>
      </c>
      <c r="O24" s="39" t="n">
        <f aca="false">SUM(O11:O23)</f>
        <v>0</v>
      </c>
      <c r="P24" s="39" t="n">
        <f aca="false">SUM(P11:P23)</f>
        <v>0</v>
      </c>
    </row>
    <row r="25" customFormat="false" ht="30" hidden="false" customHeight="true" outlineLevel="0" collapsed="false">
      <c r="B25" s="18" t="s">
        <v>59</v>
      </c>
      <c r="C25" s="9" t="s">
        <v>60</v>
      </c>
      <c r="D25" s="40" t="n">
        <f aca="false">D9-D24</f>
        <v>3000000</v>
      </c>
      <c r="E25" s="40" t="n">
        <f aca="false">E9-E24</f>
        <v>3000000</v>
      </c>
      <c r="F25" s="40" t="n">
        <f aca="false">F9-F24</f>
        <v>3000000</v>
      </c>
      <c r="G25" s="40" t="n">
        <f aca="false">G9-G24</f>
        <v>3000000</v>
      </c>
      <c r="H25" s="40" t="n">
        <f aca="false">H9-H24</f>
        <v>3000000</v>
      </c>
      <c r="I25" s="40" t="n">
        <f aca="false">I9-I24</f>
        <v>3000000</v>
      </c>
      <c r="J25" s="40" t="n">
        <f aca="false">J9-J24</f>
        <v>3000000</v>
      </c>
      <c r="K25" s="40" t="n">
        <f aca="false">K9-K24</f>
        <v>3000000</v>
      </c>
      <c r="L25" s="40" t="n">
        <f aca="false">L9-L24</f>
        <v>3000000</v>
      </c>
      <c r="M25" s="40" t="n">
        <f aca="false">M9-M24</f>
        <v>3000000</v>
      </c>
      <c r="N25" s="40" t="n">
        <f aca="false">N9-N24</f>
        <v>3000000</v>
      </c>
      <c r="O25" s="40" t="n">
        <f aca="false">O9-O24</f>
        <v>3000000</v>
      </c>
      <c r="P25" s="40" t="n">
        <f aca="false">P9-P24</f>
        <v>36000000</v>
      </c>
    </row>
    <row r="28" customFormat="false" ht="27.75" hidden="false" customHeight="true" outlineLevel="0" collapsed="false">
      <c r="B28" s="30"/>
      <c r="C28" s="30" t="s">
        <v>67</v>
      </c>
      <c r="D28" s="31" t="n">
        <f aca="false">EDATE('My Month'!$D$5,0)</f>
        <v>46388</v>
      </c>
      <c r="E28" s="31" t="n">
        <f aca="false">EDATE('My Month'!$D$5,1)</f>
        <v>46419</v>
      </c>
      <c r="F28" s="31" t="n">
        <f aca="false">EDATE('My Month'!$D$5,2)</f>
        <v>46447</v>
      </c>
      <c r="G28" s="31" t="n">
        <f aca="false">EDATE('My Month'!$D$5,3)</f>
        <v>46478</v>
      </c>
      <c r="H28" s="31" t="n">
        <f aca="false">EDATE('My Month'!$D$5,4)</f>
        <v>46508</v>
      </c>
      <c r="I28" s="31" t="n">
        <f aca="false">EDATE('My Month'!$D$5,5)</f>
        <v>46539</v>
      </c>
      <c r="J28" s="31" t="n">
        <f aca="false">EDATE('My Month'!$D$5,6)</f>
        <v>46569</v>
      </c>
      <c r="K28" s="31" t="n">
        <f aca="false">EDATE('My Month'!$D$5,7)</f>
        <v>46600</v>
      </c>
      <c r="L28" s="31" t="n">
        <f aca="false">EDATE('My Month'!$D$5,8)</f>
        <v>46631</v>
      </c>
      <c r="M28" s="31" t="n">
        <f aca="false">EDATE('My Month'!$D$5,9)</f>
        <v>46661</v>
      </c>
      <c r="N28" s="31" t="n">
        <f aca="false">EDATE('My Month'!$D$5,10)</f>
        <v>46692</v>
      </c>
      <c r="O28" s="31" t="n">
        <f aca="false">EDATE('My Month'!$D$5,11)</f>
        <v>46722</v>
      </c>
      <c r="P28" s="32" t="s">
        <v>63</v>
      </c>
    </row>
    <row r="29" customFormat="false" ht="16.15" hidden="false" customHeight="false" outlineLevel="0" collapsed="false">
      <c r="B29" s="17"/>
      <c r="C29" s="33" t="s">
        <v>64</v>
      </c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</row>
    <row r="30" customFormat="false" ht="16.15" hidden="false" customHeight="false" outlineLevel="0" collapsed="false">
      <c r="B30" s="34" t="str">
        <f aca="false">'My Month'!B10</f>
        <v>🛵</v>
      </c>
      <c r="C30" s="35" t="str">
        <f aca="false">'My Month'!C10</f>
        <v>Delivery fees</v>
      </c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7" t="n">
        <f aca="false">SUM(D30:O30)</f>
        <v>0</v>
      </c>
    </row>
    <row r="31" customFormat="false" ht="16.15" hidden="false" customHeight="false" outlineLevel="0" collapsed="false">
      <c r="B31" s="34" t="str">
        <f aca="false">'My Month'!B11</f>
        <v>🚚</v>
      </c>
      <c r="C31" s="35" t="str">
        <f aca="false">'My Month'!C11</f>
        <v>Haulage contracts</v>
      </c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7" t="n">
        <f aca="false">SUM(D31:O31)</f>
        <v>0</v>
      </c>
    </row>
    <row r="32" customFormat="false" ht="16.15" hidden="false" customHeight="false" outlineLevel="0" collapsed="false">
      <c r="B32" s="34" t="str">
        <f aca="false">'My Month'!B12</f>
        <v>💵</v>
      </c>
      <c r="C32" s="35" t="str">
        <f aca="false">'My Month'!C12</f>
        <v>Other income</v>
      </c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7" t="n">
        <f aca="false">SUM(D32:O32)</f>
        <v>0</v>
      </c>
    </row>
    <row r="33" customFormat="false" ht="15" hidden="false" customHeight="false" outlineLevel="0" collapsed="false">
      <c r="B33" s="22"/>
      <c r="C33" s="38" t="s">
        <v>65</v>
      </c>
      <c r="D33" s="39" t="n">
        <f aca="false">SUM(D30:D32)</f>
        <v>0</v>
      </c>
      <c r="E33" s="39" t="n">
        <f aca="false">SUM(E30:E32)</f>
        <v>0</v>
      </c>
      <c r="F33" s="39" t="n">
        <f aca="false">SUM(F30:F32)</f>
        <v>0</v>
      </c>
      <c r="G33" s="39" t="n">
        <f aca="false">SUM(G30:G32)</f>
        <v>0</v>
      </c>
      <c r="H33" s="39" t="n">
        <f aca="false">SUM(H30:H32)</f>
        <v>0</v>
      </c>
      <c r="I33" s="39" t="n">
        <f aca="false">SUM(I30:I32)</f>
        <v>0</v>
      </c>
      <c r="J33" s="39" t="n">
        <f aca="false">SUM(J30:J32)</f>
        <v>0</v>
      </c>
      <c r="K33" s="39" t="n">
        <f aca="false">SUM(K30:K32)</f>
        <v>0</v>
      </c>
      <c r="L33" s="39" t="n">
        <f aca="false">SUM(L30:L32)</f>
        <v>0</v>
      </c>
      <c r="M33" s="39" t="n">
        <f aca="false">SUM(M30:M32)</f>
        <v>0</v>
      </c>
      <c r="N33" s="39" t="n">
        <f aca="false">SUM(N30:N32)</f>
        <v>0</v>
      </c>
      <c r="O33" s="39" t="n">
        <f aca="false">SUM(O30:O32)</f>
        <v>0</v>
      </c>
      <c r="P33" s="39" t="n">
        <f aca="false">SUM(P30:P32)</f>
        <v>0</v>
      </c>
    </row>
    <row r="34" customFormat="false" ht="16.15" hidden="false" customHeight="false" outlineLevel="0" collapsed="false">
      <c r="B34" s="17"/>
      <c r="C34" s="33" t="s">
        <v>66</v>
      </c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</row>
    <row r="35" customFormat="false" ht="16.15" hidden="false" customHeight="false" outlineLevel="0" collapsed="false">
      <c r="B35" s="34" t="str">
        <f aca="false">'My Month'!B16</f>
        <v>⛽</v>
      </c>
      <c r="C35" s="35" t="str">
        <f aca="false">'My Month'!C16</f>
        <v>Fuel</v>
      </c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7" t="n">
        <f aca="false">SUM(D35:O35)</f>
        <v>0</v>
      </c>
    </row>
    <row r="36" customFormat="false" ht="16.15" hidden="false" customHeight="false" outlineLevel="0" collapsed="false">
      <c r="B36" s="34" t="str">
        <f aca="false">'My Month'!B17</f>
        <v>👥</v>
      </c>
      <c r="C36" s="35" t="str">
        <f aca="false">'My Month'!C17</f>
        <v>Rider and driver pay</v>
      </c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7" t="n">
        <f aca="false">SUM(D36:O36)</f>
        <v>0</v>
      </c>
    </row>
    <row r="37" customFormat="false" ht="16.15" hidden="false" customHeight="false" outlineLevel="0" collapsed="false">
      <c r="B37" s="34" t="str">
        <f aca="false">'My Month'!B18</f>
        <v>🚗</v>
      </c>
      <c r="C37" s="35" t="str">
        <f aca="false">'My Month'!C18</f>
        <v>Vehicle maintenance and tyres</v>
      </c>
      <c r="D37" s="36"/>
      <c r="E37" s="36"/>
      <c r="F37" s="36"/>
      <c r="G37" s="36"/>
      <c r="H37" s="36"/>
      <c r="I37" s="36"/>
      <c r="J37" s="36"/>
      <c r="K37" s="36"/>
      <c r="L37" s="36"/>
      <c r="M37" s="36"/>
      <c r="N37" s="36"/>
      <c r="O37" s="36"/>
      <c r="P37" s="37" t="n">
        <f aca="false">SUM(D37:O37)</f>
        <v>0</v>
      </c>
    </row>
    <row r="38" customFormat="false" ht="16.15" hidden="false" customHeight="false" outlineLevel="0" collapsed="false">
      <c r="B38" s="34" t="str">
        <f aca="false">'My Month'!B19</f>
        <v>🛣️</v>
      </c>
      <c r="C38" s="35" t="str">
        <f aca="false">'My Month'!C19</f>
        <v>Tolls and park levies</v>
      </c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7" t="n">
        <f aca="false">SUM(D38:O38)</f>
        <v>0</v>
      </c>
    </row>
    <row r="39" customFormat="false" ht="16.15" hidden="false" customHeight="false" outlineLevel="0" collapsed="false">
      <c r="B39" s="34" t="str">
        <f aca="false">'My Month'!B20</f>
        <v>🚗</v>
      </c>
      <c r="C39" s="35" t="str">
        <f aca="false">'My Month'!C20</f>
        <v>Vehicle insurance</v>
      </c>
      <c r="D39" s="36"/>
      <c r="E39" s="36"/>
      <c r="F39" s="36"/>
      <c r="G39" s="36"/>
      <c r="H39" s="36"/>
      <c r="I39" s="36"/>
      <c r="J39" s="36"/>
      <c r="K39" s="36"/>
      <c r="L39" s="36"/>
      <c r="M39" s="36"/>
      <c r="N39" s="36"/>
      <c r="O39" s="36"/>
      <c r="P39" s="37" t="n">
        <f aca="false">SUM(D39:O39)</f>
        <v>0</v>
      </c>
    </row>
    <row r="40" customFormat="false" ht="16.15" hidden="false" customHeight="false" outlineLevel="0" collapsed="false">
      <c r="B40" s="34" t="str">
        <f aca="false">'My Month'!B21</f>
        <v>🚗</v>
      </c>
      <c r="C40" s="35" t="str">
        <f aca="false">'My Month'!C21</f>
        <v>Vehicle licences and papers</v>
      </c>
      <c r="D40" s="3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7" t="n">
        <f aca="false">SUM(D40:O40)</f>
        <v>0</v>
      </c>
    </row>
    <row r="41" customFormat="false" ht="16.15" hidden="false" customHeight="false" outlineLevel="0" collapsed="false">
      <c r="B41" s="34" t="str">
        <f aca="false">'My Month'!B22</f>
        <v>🏠</v>
      </c>
      <c r="C41" s="35" t="str">
        <f aca="false">'My Month'!C22</f>
        <v>Office rent</v>
      </c>
      <c r="D41" s="36"/>
      <c r="E41" s="36"/>
      <c r="F41" s="36"/>
      <c r="G41" s="36"/>
      <c r="H41" s="36"/>
      <c r="I41" s="36"/>
      <c r="J41" s="36"/>
      <c r="K41" s="36"/>
      <c r="L41" s="36"/>
      <c r="M41" s="36"/>
      <c r="N41" s="36"/>
      <c r="O41" s="36"/>
      <c r="P41" s="37" t="n">
        <f aca="false">SUM(D41:O41)</f>
        <v>0</v>
      </c>
    </row>
    <row r="42" customFormat="false" ht="16.15" hidden="false" customHeight="false" outlineLevel="0" collapsed="false">
      <c r="B42" s="34" t="str">
        <f aca="false">'My Month'!B23</f>
        <v>💻</v>
      </c>
      <c r="C42" s="35" t="str">
        <f aca="false">'My Month'!C23</f>
        <v>Tracking and dispatch software</v>
      </c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7" t="n">
        <f aca="false">SUM(D42:O42)</f>
        <v>0</v>
      </c>
    </row>
    <row r="43" customFormat="false" ht="16.15" hidden="false" customHeight="false" outlineLevel="0" collapsed="false">
      <c r="B43" s="34" t="str">
        <f aca="false">'My Month'!B24</f>
        <v>📱</v>
      </c>
      <c r="C43" s="35" t="str">
        <f aca="false">'My Month'!C24</f>
        <v>Phone and data</v>
      </c>
      <c r="D43" s="36"/>
      <c r="E43" s="36"/>
      <c r="F43" s="36"/>
      <c r="G43" s="36"/>
      <c r="H43" s="36"/>
      <c r="I43" s="36"/>
      <c r="J43" s="36"/>
      <c r="K43" s="36"/>
      <c r="L43" s="36"/>
      <c r="M43" s="36"/>
      <c r="N43" s="36"/>
      <c r="O43" s="36"/>
      <c r="P43" s="37" t="n">
        <f aca="false">SUM(D43:O43)</f>
        <v>0</v>
      </c>
    </row>
    <row r="44" customFormat="false" ht="16.15" hidden="false" customHeight="false" outlineLevel="0" collapsed="false">
      <c r="B44" s="34" t="str">
        <f aca="false">'My Month'!B25</f>
        <v>📣</v>
      </c>
      <c r="C44" s="35" t="str">
        <f aca="false">'My Month'!C25</f>
        <v>Marketing</v>
      </c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7" t="n">
        <f aca="false">SUM(D44:O44)</f>
        <v>0</v>
      </c>
    </row>
    <row r="45" customFormat="false" ht="16.15" hidden="false" customHeight="false" outlineLevel="0" collapsed="false">
      <c r="B45" s="34" t="str">
        <f aca="false">'My Month'!B26</f>
        <v>🏦</v>
      </c>
      <c r="C45" s="35" t="str">
        <f aca="false">'My Month'!C26</f>
        <v>Bank and POS charges</v>
      </c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7" t="n">
        <f aca="false">SUM(D45:O45)</f>
        <v>0</v>
      </c>
    </row>
    <row r="46" customFormat="false" ht="16.15" hidden="false" customHeight="false" outlineLevel="0" collapsed="false">
      <c r="B46" s="34" t="str">
        <f aca="false">'My Month'!B27</f>
        <v>🧾</v>
      </c>
      <c r="C46" s="35" t="str">
        <f aca="false">'My Month'!C27</f>
        <v>Taxes, levies and permits</v>
      </c>
      <c r="D46" s="36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7" t="n">
        <f aca="false">SUM(D46:O46)</f>
        <v>0</v>
      </c>
    </row>
    <row r="47" customFormat="false" ht="16.15" hidden="false" customHeight="false" outlineLevel="0" collapsed="false">
      <c r="B47" s="34" t="str">
        <f aca="false">'My Month'!B28</f>
        <v>🧾</v>
      </c>
      <c r="C47" s="35" t="str">
        <f aca="false">'My Month'!C28</f>
        <v>Other costs</v>
      </c>
      <c r="D47" s="36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7" t="n">
        <f aca="false">SUM(D47:O47)</f>
        <v>0</v>
      </c>
    </row>
    <row r="48" customFormat="false" ht="15" hidden="false" customHeight="false" outlineLevel="0" collapsed="false">
      <c r="B48" s="22"/>
      <c r="C48" s="38" t="s">
        <v>65</v>
      </c>
      <c r="D48" s="39" t="n">
        <f aca="false">SUM(D35:D47)</f>
        <v>0</v>
      </c>
      <c r="E48" s="39" t="n">
        <f aca="false">SUM(E35:E47)</f>
        <v>0</v>
      </c>
      <c r="F48" s="39" t="n">
        <f aca="false">SUM(F35:F47)</f>
        <v>0</v>
      </c>
      <c r="G48" s="39" t="n">
        <f aca="false">SUM(G35:G47)</f>
        <v>0</v>
      </c>
      <c r="H48" s="39" t="n">
        <f aca="false">SUM(H35:H47)</f>
        <v>0</v>
      </c>
      <c r="I48" s="39" t="n">
        <f aca="false">SUM(I35:I47)</f>
        <v>0</v>
      </c>
      <c r="J48" s="39" t="n">
        <f aca="false">SUM(J35:J47)</f>
        <v>0</v>
      </c>
      <c r="K48" s="39" t="n">
        <f aca="false">SUM(K35:K47)</f>
        <v>0</v>
      </c>
      <c r="L48" s="39" t="n">
        <f aca="false">SUM(L35:L47)</f>
        <v>0</v>
      </c>
      <c r="M48" s="39" t="n">
        <f aca="false">SUM(M35:M47)</f>
        <v>0</v>
      </c>
      <c r="N48" s="39" t="n">
        <f aca="false">SUM(N35:N47)</f>
        <v>0</v>
      </c>
      <c r="O48" s="39" t="n">
        <f aca="false">SUM(O35:O47)</f>
        <v>0</v>
      </c>
      <c r="P48" s="39" t="n">
        <f aca="false">SUM(P35:P47)</f>
        <v>0</v>
      </c>
    </row>
    <row r="49" customFormat="false" ht="30" hidden="false" customHeight="true" outlineLevel="0" collapsed="false">
      <c r="B49" s="18" t="s">
        <v>59</v>
      </c>
      <c r="C49" s="9" t="s">
        <v>60</v>
      </c>
      <c r="D49" s="40" t="n">
        <f aca="false">D33-D48</f>
        <v>0</v>
      </c>
      <c r="E49" s="40" t="n">
        <f aca="false">E33-E48</f>
        <v>0</v>
      </c>
      <c r="F49" s="40" t="n">
        <f aca="false">F33-F48</f>
        <v>0</v>
      </c>
      <c r="G49" s="40" t="n">
        <f aca="false">G33-G48</f>
        <v>0</v>
      </c>
      <c r="H49" s="40" t="n">
        <f aca="false">H33-H48</f>
        <v>0</v>
      </c>
      <c r="I49" s="40" t="n">
        <f aca="false">I33-I48</f>
        <v>0</v>
      </c>
      <c r="J49" s="40" t="n">
        <f aca="false">J33-J48</f>
        <v>0</v>
      </c>
      <c r="K49" s="40" t="n">
        <f aca="false">K33-K48</f>
        <v>0</v>
      </c>
      <c r="L49" s="40" t="n">
        <f aca="false">L33-L48</f>
        <v>0</v>
      </c>
      <c r="M49" s="40" t="n">
        <f aca="false">M33-M48</f>
        <v>0</v>
      </c>
      <c r="N49" s="40" t="n">
        <f aca="false">N33-N48</f>
        <v>0</v>
      </c>
      <c r="O49" s="40" t="n">
        <f aca="false">O33-O48</f>
        <v>0</v>
      </c>
      <c r="P49" s="40" t="n">
        <f aca="false">P33-P48</f>
        <v>0</v>
      </c>
    </row>
  </sheetData>
  <conditionalFormatting sqref="D25:P25">
    <cfRule type="cellIs" priority="2" operator="lessThan" aboveAverage="0" equalAverage="0" bottom="0" percent="0" rank="0" text="" dxfId="0">
      <formula>0</formula>
    </cfRule>
    <cfRule type="cellIs" priority="3" operator="greaterThan" aboveAverage="0" equalAverage="0" bottom="0" percent="0" rank="0" text="" dxfId="1">
      <formula>0</formula>
    </cfRule>
  </conditionalFormatting>
  <conditionalFormatting sqref="D49:P49">
    <cfRule type="cellIs" priority="4" operator="lessThan" aboveAverage="0" equalAverage="0" bottom="0" percent="0" rank="0" text="" dxfId="0">
      <formula>0</formula>
    </cfRule>
    <cfRule type="cellIs" priority="5" operator="greaterThan" aboveAverage="0" equalAverage="0" bottom="0" percent="0" rank="0" text="" dxfId="1">
      <formula>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>
    <row r="1" customFormat="false" ht="15" hidden="false" customHeight="false" outlineLevel="0" collapsed="false">
      <c r="A1" s="0" t="s">
        <v>68</v>
      </c>
      <c r="B1" s="0" t="s">
        <v>69</v>
      </c>
    </row>
    <row r="2" customFormat="false" ht="15" hidden="false" customHeight="false" outlineLevel="0" collapsed="false">
      <c r="A2" s="0" t="s">
        <v>70</v>
      </c>
      <c r="B2" s="0" t="s">
        <v>1</v>
      </c>
    </row>
    <row r="3" customFormat="false" ht="15" hidden="false" customHeight="false" outlineLevel="0" collapsed="false">
      <c r="A3" s="0" t="s">
        <v>71</v>
      </c>
      <c r="B3" s="0" t="s">
        <v>72</v>
      </c>
    </row>
    <row r="4" customFormat="false" ht="15" hidden="false" customHeight="false" outlineLevel="0" collapsed="false">
      <c r="A4" s="0" t="s">
        <v>73</v>
      </c>
      <c r="B4" s="0" t="s">
        <v>74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2026-09-21T22:33:04Z</dcterms:created>
  <dc:creator>openpyxl</dc:creator>
  <dc:description/>
  <dc:language>en-US</dc:language>
  <cp:lastModifiedBy/>
  <dcterms:modified xsi:type="dcterms:W3CDTF">2026-09-21T22:33:04Z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