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<sst xmlns="http://schemas.openxmlformats.org/spreadsheetml/2006/main" count="112" uniqueCount="84">
  <si>
    <t xml:space="preserve">Fashion &amp; Tailoring budget template</t>
  </si>
  <si>
    <t xml:space="preserve">For fashion designers, tailors and clothing brands.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</si>
  <si>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</si>
  <si>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</si>
  <si>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</si>
  <si>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</si>
  <si>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</si>
  <si>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</si>
  <si>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</si>
  <si>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</si>
  <si>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</si>
  <si>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'Custom orders'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</si>
  <si>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</si>
  <si>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</si>
  <si>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</si>
  <si>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</si>
  <si>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</si>
  <si>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</si>
  <si>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</si>
  <si>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</si>
  <si>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</si>
  <si>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</si>
  <si>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</si>
  <si>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</si>
  <si>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</si>
  <si>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Fashion &amp; Tailoring template · enter planned figures each month</t>
  </si>
  <si>
    <t xml:space="preserve">Line item</t>
  </si>
  <si>
    <t xml:space="preserve">Total</t>
  </si>
  <si>
    <t xml:space="preserve">INCOME</t>
  </si>
  <si>
    <t xml:space="preserve">Custom orders</t>
  </si>
  <si>
    <t xml:space="preserve">Ready-to-wear sales</t>
  </si>
  <si>
    <t xml:space="preserve">Alterations and repairs</t>
  </si>
  <si>
    <t xml:space="preserve">Total income</t>
  </si>
  <si>
    <t xml:space="preserve">COST OF SALES</t>
  </si>
  <si>
    <t xml:space="preserve">Fabrics</t>
  </si>
  <si>
    <t xml:space="preserve">Accessories and trims</t>
  </si>
  <si>
    <t xml:space="preserve">Sewing labour</t>
  </si>
  <si>
    <t xml:space="preserve">Packaging</t>
  </si>
  <si>
    <t xml:space="preserve">Delivery</t>
  </si>
  <si>
    <t xml:space="preserve">Total cost of sales</t>
  </si>
  <si>
    <t xml:space="preserve">GROSS PROFIT</t>
  </si>
  <si>
    <t xml:space="preserve">Gross margin</t>
  </si>
  <si>
    <t xml:space="preserve">OPERATING EXPENSES</t>
  </si>
  <si>
    <t xml:space="preserve">Shop or studio rent</t>
  </si>
  <si>
    <t xml:space="preserve">Staff wages</t>
  </si>
  <si>
    <t xml:space="preserve">Electricity</t>
  </si>
  <si>
    <t xml:space="preserve">Diesel and generator</t>
  </si>
  <si>
    <t xml:space="preserve">Machine maintenance</t>
  </si>
  <si>
    <t xml:space="preserve">Photoshoots and marketing</t>
  </si>
  <si>
    <t xml:space="preserve">Phone and data</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</si>
  <si>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</si>
  <si>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</si>
  <si>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</si>
  <si>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</si>
  <si>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</si>
  <si>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</si>
  <si>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</si>
  <si>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</si>
  <si>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</si>
  <si>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</si>
  <si>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</si>
  <si>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Fashion &amp; Tailoring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</si>
  <si>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</si>
  <si>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</si>
  <si>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</si>
  <si>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</si>
  <si>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</si>
  <si>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</si>
  <si>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</si>
  <si>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</si>
  <si>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</si>
  <si>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</si>
  <si>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</si>
  <si>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</si>
  <si>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</si>
  <si>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fashion</t>
  </si>
  <si>
    <t xml:space="preserve">template_name</t>
  </si>
  <si>
    <t xml:space="preserve">Fashion &amp; Tailoring</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</si>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</sst>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Variance!B36</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Variance!$A$37:$A$48</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Variance!$B$37:$B$48</c:f>
              <c:numCache>
                <c:formatCode>\₦#,##0;"(₦"#,##0\);\-</c:formatCode>
                <c:ptCount val="12"/>
                <c:pt idx="0">
                  <c:v>1000000</c:v>
                </c:pt>
                <c:pt idx="1">
                  <c:v>1000000</c:v>
                </c:pt>
                <c:pt idx="2">
                  <c:v>1000000</c:v>
                </c:pt>
                <c:pt idx="3">
                  <c:v>1000000</c:v>
                </c:pt>
                <c:pt idx="4">
                  <c:v>1000000</c:v>
                </c:pt>
                <c:pt idx="5">
                  <c:v>1000000</c:v>
                </c:pt>
                <c:pt idx="6">
                  <c:v>1000000</c:v>
                </c:pt>
                <c:pt idx="7">
                  <c:v>1000000</c:v>
                </c:pt>
                <c:pt idx="8">
                  <c:v>1000000</c:v>
                </c:pt>
                <c:pt idx="9">
                  <c:v>1000000</c:v>
                </c:pt>
                <c:pt idx="10">
                  <c:v>1000000</c:v>
                </c:pt>
                <c:pt idx="11">
                  <c:v>1000000</c:v>
                </c:pt>
              </c:numCache>
            </c:numRef>
          </c:val>
        </c:ser>
        <c:ser>
          <c:idx val="1"/>
          <c:order val="1"/>
          <c:tx>
            <c:strRef>
              <c:f>Variance!C36</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Variance!$A$37:$A$48</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Variance!$C$37:$C$48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12178527"/>
        <c:axId val="3877370"/>
      </c:barChart>
      <c:catAx>
        <c:axId val="12178527"/>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77370"/>
        <c:crosses val="autoZero"/>
        <c:auto val="1"/>
        <c:lblAlgn val="ctr"/>
        <c:lblOffset val="100"/>
        <c:noMultiLvlLbl val="0"/>
      </c:catAx>
      <c:valAx>
        <c:axId val="387737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17852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33</xdr:row>
      <xdr:rowOff>160920</xdr:rowOff>
    </xdr:from>
    <xdr:to>
      <xdr:col>13</xdr:col>
      <xdr:colOff>187200</xdr:colOff>
      <xdr:row>48</xdr:row>
      <xdr:rowOff>182880</xdr:rowOff>
    </xdr:to>
    <xdr:graphicFrame>
      <xdr:nvGraphicFramePr>
        <xdr:cNvPr id="0" name="Chart 1"/>
        <xdr:cNvGraphicFramePr/>
      </xdr:nvGraphicFramePr>
      <xdr:xfrm>
        <a:off x="6273000" y="647712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1300000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1000000</v>
      </c>
      <c r="C6" s="11" t="n">
        <f aca="false">IF(Setup!$B$6="Same every month",$B6,0)</f>
        <v>1000000</v>
      </c>
      <c r="D6" s="11" t="n">
        <f aca="false">IF(Setup!$B$6="Same every month",$B6,0)</f>
        <v>1000000</v>
      </c>
      <c r="E6" s="11" t="n">
        <f aca="false">IF(Setup!$B$6="Same every month",$B6,0)</f>
        <v>1000000</v>
      </c>
      <c r="F6" s="11" t="n">
        <f aca="false">IF(Setup!$B$6="Same every month",$B6,0)</f>
        <v>1000000</v>
      </c>
      <c r="G6" s="11" t="n">
        <f aca="false">IF(Setup!$B$6="Same every month",$B6,0)</f>
        <v>1000000</v>
      </c>
      <c r="H6" s="11" t="n">
        <f aca="false">IF(Setup!$B$6="Same every month",$B6,0)</f>
        <v>1000000</v>
      </c>
      <c r="I6" s="11" t="n">
        <f aca="false">IF(Setup!$B$6="Same every month",$B6,0)</f>
        <v>1000000</v>
      </c>
      <c r="J6" s="11" t="n">
        <f aca="false">IF(Setup!$B$6="Same every month",$B6,0)</f>
        <v>1000000</v>
      </c>
      <c r="K6" s="11" t="n">
        <f aca="false">IF(Setup!$B$6="Same every month",$B6,0)</f>
        <v>1000000</v>
      </c>
      <c r="L6" s="11" t="n">
        <f aca="false">IF(Setup!$B$6="Same every month",$B6,0)</f>
        <v>1000000</v>
      </c>
      <c r="M6" s="11" t="n">
        <f aca="false">IF(Setup!$B$6="Same every month",$B6,0)</f>
        <v>1000000</v>
      </c>
      <c r="N6" s="18" t="n">
        <f aca="false">SUM(B6:M6)</f>
        <v>12000000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1000000</v>
      </c>
      <c r="C9" s="20" t="n">
        <f aca="false">SUM(C6:C8)</f>
        <v>1000000</v>
      </c>
      <c r="D9" s="20" t="n">
        <f aca="false">SUM(D6:D8)</f>
        <v>1000000</v>
      </c>
      <c r="E9" s="20" t="n">
        <f aca="false">SUM(E6:E8)</f>
        <v>1000000</v>
      </c>
      <c r="F9" s="20" t="n">
        <f aca="false">SUM(F6:F8)</f>
        <v>1000000</v>
      </c>
      <c r="G9" s="20" t="n">
        <f aca="false">SUM(G6:G8)</f>
        <v>1000000</v>
      </c>
      <c r="H9" s="20" t="n">
        <f aca="false">SUM(H6:H8)</f>
        <v>1000000</v>
      </c>
      <c r="I9" s="20" t="n">
        <f aca="false">SUM(I6:I8)</f>
        <v>1000000</v>
      </c>
      <c r="J9" s="20" t="n">
        <f aca="false">SUM(J6:J8)</f>
        <v>1000000</v>
      </c>
      <c r="K9" s="20" t="n">
        <f aca="false">SUM(K6:K8)</f>
        <v>1000000</v>
      </c>
      <c r="L9" s="20" t="n">
        <f aca="false">SUM(L6:L8)</f>
        <v>1000000</v>
      </c>
      <c r="M9" s="20" t="n">
        <f aca="false">SUM(M6:M8)</f>
        <v>1000000</v>
      </c>
      <c r="N9" s="20" t="n">
        <f aca="false">SUM(B9:M9)</f>
        <v>12000000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8" t="s">
        <v>37</v>
      </c>
      <c r="B15" s="11"/>
      <c r="C15" s="11" t="n">
        <f aca="false">IF(Setup!$B$6="Same every month",$B15,0)</f>
        <v>0</v>
      </c>
      <c r="D15" s="11" t="n">
        <f aca="false">IF(Setup!$B$6="Same every month",$B15,0)</f>
        <v>0</v>
      </c>
      <c r="E15" s="11" t="n">
        <f aca="false">IF(Setup!$B$6="Same every month",$B15,0)</f>
        <v>0</v>
      </c>
      <c r="F15" s="11" t="n">
        <f aca="false">IF(Setup!$B$6="Same every month",$B15,0)</f>
        <v>0</v>
      </c>
      <c r="G15" s="11" t="n">
        <f aca="false">IF(Setup!$B$6="Same every month",$B15,0)</f>
        <v>0</v>
      </c>
      <c r="H15" s="11" t="n">
        <f aca="false">IF(Setup!$B$6="Same every month",$B15,0)</f>
        <v>0</v>
      </c>
      <c r="I15" s="11" t="n">
        <f aca="false">IF(Setup!$B$6="Same every month",$B15,0)</f>
        <v>0</v>
      </c>
      <c r="J15" s="11" t="n">
        <f aca="false">IF(Setup!$B$6="Same every month",$B15,0)</f>
        <v>0</v>
      </c>
      <c r="K15" s="11" t="n">
        <f aca="false">IF(Setup!$B$6="Same every month",$B15,0)</f>
        <v>0</v>
      </c>
      <c r="L15" s="11" t="n">
        <f aca="false">IF(Setup!$B$6="Same every month",$B15,0)</f>
        <v>0</v>
      </c>
      <c r="M15" s="11" t="n">
        <f aca="false">IF(Setup!$B$6="Same every month",$B15,0)</f>
        <v>0</v>
      </c>
      <c r="N15" s="18" t="n">
        <f aca="false">SUM(B15:M15)</f>
        <v>0</v>
      </c>
    </row>
    <row r="16" customFormat="false" ht="15" hidden="false" customHeight="false" outlineLevel="0" collapsed="false">
      <c r="A16" s="8" t="s">
        <v>38</v>
      </c>
      <c r="B16" s="11"/>
      <c r="C16" s="11" t="n">
        <f aca="false">IF(Setup!$B$6="Same every month",$B16,0)</f>
        <v>0</v>
      </c>
      <c r="D16" s="11" t="n">
        <f aca="false">IF(Setup!$B$6="Same every month",$B16,0)</f>
        <v>0</v>
      </c>
      <c r="E16" s="11" t="n">
        <f aca="false">IF(Setup!$B$6="Same every month",$B16,0)</f>
        <v>0</v>
      </c>
      <c r="F16" s="11" t="n">
        <f aca="false">IF(Setup!$B$6="Same every month",$B16,0)</f>
        <v>0</v>
      </c>
      <c r="G16" s="11" t="n">
        <f aca="false">IF(Setup!$B$6="Same every month",$B16,0)</f>
        <v>0</v>
      </c>
      <c r="H16" s="11" t="n">
        <f aca="false">IF(Setup!$B$6="Same every month",$B16,0)</f>
        <v>0</v>
      </c>
      <c r="I16" s="11" t="n">
        <f aca="false">IF(Setup!$B$6="Same every month",$B16,0)</f>
        <v>0</v>
      </c>
      <c r="J16" s="11" t="n">
        <f aca="false">IF(Setup!$B$6="Same every month",$B16,0)</f>
        <v>0</v>
      </c>
      <c r="K16" s="11" t="n">
        <f aca="false">IF(Setup!$B$6="Same every month",$B16,0)</f>
        <v>0</v>
      </c>
      <c r="L16" s="11" t="n">
        <f aca="false">IF(Setup!$B$6="Same every month",$B16,0)</f>
        <v>0</v>
      </c>
      <c r="M16" s="11" t="n">
        <f aca="false">IF(Setup!$B$6="Same every month",$B16,0)</f>
        <v>0</v>
      </c>
      <c r="N16" s="18" t="n">
        <f aca="false">SUM(B16:M16)</f>
        <v>0</v>
      </c>
    </row>
    <row r="17" customFormat="false" ht="15" hidden="false" customHeight="false" outlineLevel="0" collapsed="false">
      <c r="A17" s="19" t="s">
        <v>39</v>
      </c>
      <c r="B17" s="20" t="n">
        <f aca="false">SUM(B12:B16)</f>
        <v>0</v>
      </c>
      <c r="C17" s="20" t="n">
        <f aca="false">SUM(C12:C16)</f>
        <v>0</v>
      </c>
      <c r="D17" s="20" t="n">
        <f aca="false">SUM(D12:D16)</f>
        <v>0</v>
      </c>
      <c r="E17" s="20" t="n">
        <f aca="false">SUM(E12:E16)</f>
        <v>0</v>
      </c>
      <c r="F17" s="20" t="n">
        <f aca="false">SUM(F12:F16)</f>
        <v>0</v>
      </c>
      <c r="G17" s="20" t="n">
        <f aca="false">SUM(G12:G16)</f>
        <v>0</v>
      </c>
      <c r="H17" s="20" t="n">
        <f aca="false">SUM(H12:H16)</f>
        <v>0</v>
      </c>
      <c r="I17" s="20" t="n">
        <f aca="false">SUM(I12:I16)</f>
        <v>0</v>
      </c>
      <c r="J17" s="20" t="n">
        <f aca="false">SUM(J12:J16)</f>
        <v>0</v>
      </c>
      <c r="K17" s="20" t="n">
        <f aca="false">SUM(K12:K16)</f>
        <v>0</v>
      </c>
      <c r="L17" s="20" t="n">
        <f aca="false">SUM(L12:L16)</f>
        <v>0</v>
      </c>
      <c r="M17" s="20" t="n">
        <f aca="false">SUM(M12:M16)</f>
        <v>0</v>
      </c>
      <c r="N17" s="20" t="n">
        <f aca="false">SUM(B17:M17)</f>
        <v>0</v>
      </c>
    </row>
    <row r="18" customFormat="false" ht="15" hidden="false" customHeight="false" outlineLevel="0" collapsed="false">
      <c r="A18" s="19" t="s">
        <v>40</v>
      </c>
      <c r="B18" s="20" t="n">
        <f aca="false">B9-B17</f>
        <v>1000000</v>
      </c>
      <c r="C18" s="20" t="n">
        <f aca="false">C9-C17</f>
        <v>1000000</v>
      </c>
      <c r="D18" s="20" t="n">
        <f aca="false">D9-D17</f>
        <v>1000000</v>
      </c>
      <c r="E18" s="20" t="n">
        <f aca="false">E9-E17</f>
        <v>1000000</v>
      </c>
      <c r="F18" s="20" t="n">
        <f aca="false">F9-F17</f>
        <v>1000000</v>
      </c>
      <c r="G18" s="20" t="n">
        <f aca="false">G9-G17</f>
        <v>1000000</v>
      </c>
      <c r="H18" s="20" t="n">
        <f aca="false">H9-H17</f>
        <v>1000000</v>
      </c>
      <c r="I18" s="20" t="n">
        <f aca="false">I9-I17</f>
        <v>1000000</v>
      </c>
      <c r="J18" s="20" t="n">
        <f aca="false">J9-J17</f>
        <v>1000000</v>
      </c>
      <c r="K18" s="20" t="n">
        <f aca="false">K9-K17</f>
        <v>1000000</v>
      </c>
      <c r="L18" s="20" t="n">
        <f aca="false">L9-L17</f>
        <v>1000000</v>
      </c>
      <c r="M18" s="20" t="n">
        <f aca="false">M9-M17</f>
        <v>1000000</v>
      </c>
      <c r="N18" s="20" t="n">
        <f aca="false">SUM(B18:M18)</f>
        <v>12000000</v>
      </c>
    </row>
    <row r="19" customFormat="false" ht="15" hidden="false" customHeight="false" outlineLevel="0" collapsed="false">
      <c r="A19" s="21" t="s">
        <v>41</v>
      </c>
      <c r="B19" s="22" t="n">
        <f aca="false">IFERROR(B18/B9,0)</f>
        <v>1</v>
      </c>
      <c r="C19" s="22" t="n">
        <f aca="false">IFERROR(C18/C9,0)</f>
        <v>1</v>
      </c>
      <c r="D19" s="22" t="n">
        <f aca="false">IFERROR(D18/D9,0)</f>
        <v>1</v>
      </c>
      <c r="E19" s="22" t="n">
        <f aca="false">IFERROR(E18/E9,0)</f>
        <v>1</v>
      </c>
      <c r="F19" s="22" t="n">
        <f aca="false">IFERROR(F18/F9,0)</f>
        <v>1</v>
      </c>
      <c r="G19" s="22" t="n">
        <f aca="false">IFERROR(G18/G9,0)</f>
        <v>1</v>
      </c>
      <c r="H19" s="22" t="n">
        <f aca="false">IFERROR(H18/H9,0)</f>
        <v>1</v>
      </c>
      <c r="I19" s="22" t="n">
        <f aca="false">IFERROR(I18/I9,0)</f>
        <v>1</v>
      </c>
      <c r="J19" s="22" t="n">
        <f aca="false">IFERROR(J18/J9,0)</f>
        <v>1</v>
      </c>
      <c r="K19" s="22" t="n">
        <f aca="false">IFERROR(K18/K9,0)</f>
        <v>1</v>
      </c>
      <c r="L19" s="22" t="n">
        <f aca="false">IFERROR(L18/L9,0)</f>
        <v>1</v>
      </c>
      <c r="M19" s="22" t="n">
        <f aca="false">IFERROR(M18/M9,0)</f>
        <v>1</v>
      </c>
      <c r="N19" s="22" t="n">
        <f aca="false">IFERROR(N18/N9,0)</f>
        <v>1</v>
      </c>
    </row>
    <row r="21" customFormat="false" ht="15" hidden="false" customHeight="false" outlineLevel="0" collapsed="false">
      <c r="A21" s="16" t="s">
        <v>42</v>
      </c>
      <c r="B21" s="17"/>
      <c r="C21" s="17"/>
      <c r="D21" s="17"/>
      <c r="E21" s="17"/>
      <c r="F21" s="17"/>
      <c r="G21" s="17"/>
      <c r="H21" s="17"/>
      <c r="I21" s="17"/>
      <c r="J21" s="17"/>
      <c r="K21" s="17"/>
      <c r="L21" s="17"/>
      <c r="M21" s="17"/>
      <c r="N21" s="17"/>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19" t="s">
        <v>53</v>
      </c>
      <c r="B32" s="20" t="n">
        <f aca="false">SUM(B22:B31)</f>
        <v>0</v>
      </c>
      <c r="C32" s="20" t="n">
        <f aca="false">SUM(C22:C31)</f>
        <v>0</v>
      </c>
      <c r="D32" s="20" t="n">
        <f aca="false">SUM(D22:D31)</f>
        <v>0</v>
      </c>
      <c r="E32" s="20" t="n">
        <f aca="false">SUM(E22:E31)</f>
        <v>0</v>
      </c>
      <c r="F32" s="20" t="n">
        <f aca="false">SUM(F22:F31)</f>
        <v>0</v>
      </c>
      <c r="G32" s="20" t="n">
        <f aca="false">SUM(G22:G31)</f>
        <v>0</v>
      </c>
      <c r="H32" s="20" t="n">
        <f aca="false">SUM(H22:H31)</f>
        <v>0</v>
      </c>
      <c r="I32" s="20" t="n">
        <f aca="false">SUM(I22:I31)</f>
        <v>0</v>
      </c>
      <c r="J32" s="20" t="n">
        <f aca="false">SUM(J22:J31)</f>
        <v>0</v>
      </c>
      <c r="K32" s="20" t="n">
        <f aca="false">SUM(K22:K31)</f>
        <v>0</v>
      </c>
      <c r="L32" s="20" t="n">
        <f aca="false">SUM(L22:L31)</f>
        <v>0</v>
      </c>
      <c r="M32" s="20" t="n">
        <f aca="false">SUM(M22:M31)</f>
        <v>0</v>
      </c>
      <c r="N32" s="20" t="n">
        <f aca="false">SUM(B32:M32)</f>
        <v>0</v>
      </c>
    </row>
    <row r="34" customFormat="false" ht="15" hidden="false" customHeight="false" outlineLevel="0" collapsed="false">
      <c r="A34" s="19" t="s">
        <v>54</v>
      </c>
      <c r="B34" s="20" t="n">
        <f aca="false">B18-B32</f>
        <v>1000000</v>
      </c>
      <c r="C34" s="20" t="n">
        <f aca="false">C18-C32</f>
        <v>1000000</v>
      </c>
      <c r="D34" s="20" t="n">
        <f aca="false">D18-D32</f>
        <v>1000000</v>
      </c>
      <c r="E34" s="20" t="n">
        <f aca="false">E18-E32</f>
        <v>1000000</v>
      </c>
      <c r="F34" s="20" t="n">
        <f aca="false">F18-F32</f>
        <v>1000000</v>
      </c>
      <c r="G34" s="20" t="n">
        <f aca="false">G18-G32</f>
        <v>1000000</v>
      </c>
      <c r="H34" s="20" t="n">
        <f aca="false">H18-H32</f>
        <v>1000000</v>
      </c>
      <c r="I34" s="20" t="n">
        <f aca="false">I18-I32</f>
        <v>1000000</v>
      </c>
      <c r="J34" s="20" t="n">
        <f aca="false">J18-J32</f>
        <v>1000000</v>
      </c>
      <c r="K34" s="20" t="n">
        <f aca="false">K18-K32</f>
        <v>1000000</v>
      </c>
      <c r="L34" s="20" t="n">
        <f aca="false">L18-L32</f>
        <v>1000000</v>
      </c>
      <c r="M34" s="20" t="n">
        <f aca="false">M18-M32</f>
        <v>1000000</v>
      </c>
      <c r="N34" s="20" t="n">
        <f aca="false">SUM(B34:M34)</f>
        <v>12000000</v>
      </c>
    </row>
    <row r="35" customFormat="false" ht="15" hidden="false" customHeight="false" outlineLevel="0" collapsed="false">
      <c r="A35" s="21" t="s">
        <v>55</v>
      </c>
      <c r="B35" s="22" t="n">
        <f aca="false">IFERROR(B34/B9,0)</f>
        <v>1</v>
      </c>
      <c r="C35" s="22" t="n">
        <f aca="false">IFERROR(C34/C9,0)</f>
        <v>1</v>
      </c>
      <c r="D35" s="22" t="n">
        <f aca="false">IFERROR(D34/D9,0)</f>
        <v>1</v>
      </c>
      <c r="E35" s="22" t="n">
        <f aca="false">IFERROR(E34/E9,0)</f>
        <v>1</v>
      </c>
      <c r="F35" s="22" t="n">
        <f aca="false">IFERROR(F34/F9,0)</f>
        <v>1</v>
      </c>
      <c r="G35" s="22" t="n">
        <f aca="false">IFERROR(G34/G9,0)</f>
        <v>1</v>
      </c>
      <c r="H35" s="22" t="n">
        <f aca="false">IFERROR(H34/H9,0)</f>
        <v>1</v>
      </c>
      <c r="I35" s="22" t="n">
        <f aca="false">IFERROR(I34/I9,0)</f>
        <v>1</v>
      </c>
      <c r="J35" s="22" t="n">
        <f aca="false">IFERROR(J34/J9,0)</f>
        <v>1</v>
      </c>
      <c r="K35" s="22" t="n">
        <f aca="false">IFERROR(K34/K9,0)</f>
        <v>1</v>
      </c>
      <c r="L35" s="22" t="n">
        <f aca="false">IFERROR(L34/L9,0)</f>
        <v>1</v>
      </c>
      <c r="M35" s="22" t="n">
        <f aca="false">IFERROR(M34/M9,0)</f>
        <v>1</v>
      </c>
      <c r="N35" s="22" t="n">
        <f aca="false">IFERROR(N34/N9,0)</f>
        <v>1</v>
      </c>
    </row>
    <row r="37" customFormat="false" ht="15" hidden="false" customHeight="false" outlineLevel="0" collapsed="false">
      <c r="A37" s="16" t="s">
        <v>56</v>
      </c>
      <c r="B37" s="17"/>
      <c r="C37" s="17"/>
      <c r="D37" s="17"/>
      <c r="E37" s="17"/>
      <c r="F37" s="17"/>
      <c r="G37" s="17"/>
      <c r="H37" s="17"/>
      <c r="I37" s="17"/>
      <c r="J37" s="17"/>
      <c r="K37" s="17"/>
      <c r="L37" s="17"/>
      <c r="M37" s="17"/>
      <c r="N37" s="17"/>
    </row>
    <row r="38" customFormat="false" ht="15" hidden="false" customHeight="false" outlineLevel="0" collapsed="false">
      <c r="A38" s="21" t="s">
        <v>57</v>
      </c>
      <c r="B38" s="23" t="n">
        <f aca="false">Setup!$B$5</f>
        <v>1300000</v>
      </c>
      <c r="C38" s="24" t="n">
        <f aca="false">B41</f>
        <v>2300000</v>
      </c>
      <c r="D38" s="24" t="n">
        <f aca="false">C41</f>
        <v>3300000</v>
      </c>
      <c r="E38" s="24" t="n">
        <f aca="false">D41</f>
        <v>4300000</v>
      </c>
      <c r="F38" s="24" t="n">
        <f aca="false">E41</f>
        <v>5300000</v>
      </c>
      <c r="G38" s="24" t="n">
        <f aca="false">F41</f>
        <v>6300000</v>
      </c>
      <c r="H38" s="24" t="n">
        <f aca="false">G41</f>
        <v>7300000</v>
      </c>
      <c r="I38" s="24" t="n">
        <f aca="false">H41</f>
        <v>8300000</v>
      </c>
      <c r="J38" s="24" t="n">
        <f aca="false">I41</f>
        <v>9300000</v>
      </c>
      <c r="K38" s="24" t="n">
        <f aca="false">J41</f>
        <v>10300000</v>
      </c>
      <c r="L38" s="24" t="n">
        <f aca="false">K41</f>
        <v>11300000</v>
      </c>
      <c r="M38" s="24" t="n">
        <f aca="false">L41</f>
        <v>12300000</v>
      </c>
      <c r="N38" s="24" t="n">
        <f aca="false">B38</f>
        <v>1300000</v>
      </c>
    </row>
    <row r="39" customFormat="false" ht="15" hidden="false" customHeight="false" outlineLevel="0" collapsed="false">
      <c r="A39" s="21" t="s">
        <v>58</v>
      </c>
      <c r="B39" s="11"/>
      <c r="C39" s="11"/>
      <c r="D39" s="11"/>
      <c r="E39" s="11"/>
      <c r="F39" s="11"/>
      <c r="G39" s="11"/>
      <c r="H39" s="11"/>
      <c r="I39" s="11"/>
      <c r="J39" s="11"/>
      <c r="K39" s="11"/>
      <c r="L39" s="11"/>
      <c r="M39" s="11"/>
      <c r="N39" s="18" t="n">
        <f aca="false">SUM(B39:M39)</f>
        <v>0</v>
      </c>
    </row>
    <row r="40" customFormat="false" ht="15" hidden="false" customHeight="false" outlineLevel="0" collapsed="false">
      <c r="A40" s="21" t="s">
        <v>59</v>
      </c>
      <c r="B40" s="11"/>
      <c r="C40" s="11"/>
      <c r="D40" s="11"/>
      <c r="E40" s="11"/>
      <c r="F40" s="11"/>
      <c r="G40" s="11"/>
      <c r="H40" s="11"/>
      <c r="I40" s="11"/>
      <c r="J40" s="11"/>
      <c r="K40" s="11"/>
      <c r="L40" s="11"/>
      <c r="M40" s="11"/>
      <c r="N40" s="18" t="n">
        <f aca="false">SUM(B40:M40)</f>
        <v>0</v>
      </c>
    </row>
    <row r="41" customFormat="false" ht="15" hidden="false" customHeight="false" outlineLevel="0" collapsed="false">
      <c r="A41" s="7" t="s">
        <v>60</v>
      </c>
      <c r="B41" s="18" t="n">
        <f aca="false">B38+B34+B39-B40</f>
        <v>2300000</v>
      </c>
      <c r="C41" s="18" t="n">
        <f aca="false">C38+C34+C39-C40</f>
        <v>3300000</v>
      </c>
      <c r="D41" s="18" t="n">
        <f aca="false">D38+D34+D39-D40</f>
        <v>4300000</v>
      </c>
      <c r="E41" s="18" t="n">
        <f aca="false">E38+E34+E39-E40</f>
        <v>5300000</v>
      </c>
      <c r="F41" s="18" t="n">
        <f aca="false">F38+F34+F39-F40</f>
        <v>6300000</v>
      </c>
      <c r="G41" s="18" t="n">
        <f aca="false">G38+G34+G39-G40</f>
        <v>7300000</v>
      </c>
      <c r="H41" s="18" t="n">
        <f aca="false">H38+H34+H39-H40</f>
        <v>8300000</v>
      </c>
      <c r="I41" s="18" t="n">
        <f aca="false">I38+I34+I39-I40</f>
        <v>9300000</v>
      </c>
      <c r="J41" s="18" t="n">
        <f aca="false">J38+J34+J39-J40</f>
        <v>10300000</v>
      </c>
      <c r="K41" s="18" t="n">
        <f aca="false">K38+K34+K39-K40</f>
        <v>11300000</v>
      </c>
      <c r="L41" s="18" t="n">
        <f aca="false">L38+L34+L39-L40</f>
        <v>12300000</v>
      </c>
      <c r="M41" s="18" t="n">
        <f aca="false">M38+M34+M39-M40</f>
        <v>13300000</v>
      </c>
      <c r="N41" s="18" t="n">
        <f aca="false">M41</f>
        <v>13300000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&amp;CFashion Tailoring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61</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Custom orders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Ready-to-wear sales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Alterations and repairs</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Fabrics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Accessories and trims</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Sewing labour</v>
      </c>
      <c r="B14" s="11"/>
      <c r="C14" s="11"/>
      <c r="D14" s="11"/>
      <c r="E14" s="11"/>
      <c r="F14" s="11"/>
      <c r="G14" s="11"/>
      <c r="H14" s="11"/>
      <c r="I14" s="11"/>
      <c r="J14" s="11"/>
      <c r="K14" s="11"/>
      <c r="L14" s="11"/>
      <c r="M14" s="11"/>
      <c r="N14" s="18" t="n">
        <f aca="false">SUM(B14:M14)</f>
        <v>0</v>
      </c>
    </row>
    <row r="15" customFormat="false" ht="15" hidden="false" customHeight="false" outlineLevel="0" collapsed="false">
      <c r="A15" s="25" t="str">
        <f aca="false">Budget!A15</f>
        <v>Packaging</v>
      </c>
      <c r="B15" s="11"/>
      <c r="C15" s="11"/>
      <c r="D15" s="11"/>
      <c r="E15" s="11"/>
      <c r="F15" s="11"/>
      <c r="G15" s="11"/>
      <c r="H15" s="11"/>
      <c r="I15" s="11"/>
      <c r="J15" s="11"/>
      <c r="K15" s="11"/>
      <c r="L15" s="11"/>
      <c r="M15" s="11"/>
      <c r="N15" s="18" t="n">
        <f aca="false">SUM(B15:M15)</f>
        <v>0</v>
      </c>
    </row>
    <row r="16" customFormat="false" ht="15" hidden="false" customHeight="false" outlineLevel="0" collapsed="false">
      <c r="A16" s="25" t="str">
        <f aca="false">Budget!A16</f>
        <v>Delivery</v>
      </c>
      <c r="B16" s="11"/>
      <c r="C16" s="11"/>
      <c r="D16" s="11"/>
      <c r="E16" s="11"/>
      <c r="F16" s="11"/>
      <c r="G16" s="11"/>
      <c r="H16" s="11"/>
      <c r="I16" s="11"/>
      <c r="J16" s="11"/>
      <c r="K16" s="11"/>
      <c r="L16" s="11"/>
      <c r="M16" s="11"/>
      <c r="N16" s="18" t="n">
        <f aca="false">SUM(B16:M16)</f>
        <v>0</v>
      </c>
    </row>
    <row r="17" customFormat="false" ht="15" hidden="false" customHeight="false" outlineLevel="0" collapsed="false">
      <c r="A17" s="19" t="s">
        <v>39</v>
      </c>
      <c r="B17" s="20" t="n">
        <f aca="false">SUM(B12:B16)</f>
        <v>0</v>
      </c>
      <c r="C17" s="20" t="n">
        <f aca="false">SUM(C12:C16)</f>
        <v>0</v>
      </c>
      <c r="D17" s="20" t="n">
        <f aca="false">SUM(D12:D16)</f>
        <v>0</v>
      </c>
      <c r="E17" s="20" t="n">
        <f aca="false">SUM(E12:E16)</f>
        <v>0</v>
      </c>
      <c r="F17" s="20" t="n">
        <f aca="false">SUM(F12:F16)</f>
        <v>0</v>
      </c>
      <c r="G17" s="20" t="n">
        <f aca="false">SUM(G12:G16)</f>
        <v>0</v>
      </c>
      <c r="H17" s="20" t="n">
        <f aca="false">SUM(H12:H16)</f>
        <v>0</v>
      </c>
      <c r="I17" s="20" t="n">
        <f aca="false">SUM(I12:I16)</f>
        <v>0</v>
      </c>
      <c r="J17" s="20" t="n">
        <f aca="false">SUM(J12:J16)</f>
        <v>0</v>
      </c>
      <c r="K17" s="20" t="n">
        <f aca="false">SUM(K12:K16)</f>
        <v>0</v>
      </c>
      <c r="L17" s="20" t="n">
        <f aca="false">SUM(L12:L16)</f>
        <v>0</v>
      </c>
      <c r="M17" s="20" t="n">
        <f aca="false">SUM(M12:M16)</f>
        <v>0</v>
      </c>
      <c r="N17" s="20" t="n">
        <f aca="false">SUM(B17:M17)</f>
        <v>0</v>
      </c>
    </row>
    <row r="18" customFormat="false" ht="15" hidden="false" customHeight="false" outlineLevel="0" collapsed="false">
      <c r="A18" s="19" t="s">
        <v>40</v>
      </c>
      <c r="B18" s="20" t="n">
        <f aca="false">B9-B17</f>
        <v>0</v>
      </c>
      <c r="C18" s="20" t="n">
        <f aca="false">C9-C17</f>
        <v>0</v>
      </c>
      <c r="D18" s="20" t="n">
        <f aca="false">D9-D17</f>
        <v>0</v>
      </c>
      <c r="E18" s="20" t="n">
        <f aca="false">E9-E17</f>
        <v>0</v>
      </c>
      <c r="F18" s="20" t="n">
        <f aca="false">F9-F17</f>
        <v>0</v>
      </c>
      <c r="G18" s="20" t="n">
        <f aca="false">G9-G17</f>
        <v>0</v>
      </c>
      <c r="H18" s="20" t="n">
        <f aca="false">H9-H17</f>
        <v>0</v>
      </c>
      <c r="I18" s="20" t="n">
        <f aca="false">I9-I17</f>
        <v>0</v>
      </c>
      <c r="J18" s="20" t="n">
        <f aca="false">J9-J17</f>
        <v>0</v>
      </c>
      <c r="K18" s="20" t="n">
        <f aca="false">K9-K17</f>
        <v>0</v>
      </c>
      <c r="L18" s="20" t="n">
        <f aca="false">L9-L17</f>
        <v>0</v>
      </c>
      <c r="M18" s="20" t="n">
        <f aca="false">M9-M17</f>
        <v>0</v>
      </c>
      <c r="N18" s="20" t="n">
        <f aca="false">SUM(B18:M18)</f>
        <v>0</v>
      </c>
    </row>
    <row r="19" customFormat="false" ht="15" hidden="false" customHeight="false" outlineLevel="0" collapsed="false">
      <c r="A19" s="21" t="s">
        <v>41</v>
      </c>
      <c r="B19" s="22" t="n">
        <f aca="false">IFERROR(B18/B9,0)</f>
        <v>0</v>
      </c>
      <c r="C19" s="22" t="n">
        <f aca="false">IFERROR(C18/C9,0)</f>
        <v>0</v>
      </c>
      <c r="D19" s="22" t="n">
        <f aca="false">IFERROR(D18/D9,0)</f>
        <v>0</v>
      </c>
      <c r="E19" s="22" t="n">
        <f aca="false">IFERROR(E18/E9,0)</f>
        <v>0</v>
      </c>
      <c r="F19" s="22" t="n">
        <f aca="false">IFERROR(F18/F9,0)</f>
        <v>0</v>
      </c>
      <c r="G19" s="22" t="n">
        <f aca="false">IFERROR(G18/G9,0)</f>
        <v>0</v>
      </c>
      <c r="H19" s="22" t="n">
        <f aca="false">IFERROR(H18/H9,0)</f>
        <v>0</v>
      </c>
      <c r="I19" s="22" t="n">
        <f aca="false">IFERROR(I18/I9,0)</f>
        <v>0</v>
      </c>
      <c r="J19" s="22" t="n">
        <f aca="false">IFERROR(J18/J9,0)</f>
        <v>0</v>
      </c>
      <c r="K19" s="22" t="n">
        <f aca="false">IFERROR(K18/K9,0)</f>
        <v>0</v>
      </c>
      <c r="L19" s="22" t="n">
        <f aca="false">IFERROR(L18/L9,0)</f>
        <v>0</v>
      </c>
      <c r="M19" s="22" t="n">
        <f aca="false">IFERROR(M18/M9,0)</f>
        <v>0</v>
      </c>
      <c r="N19" s="22" t="n">
        <f aca="false">IFERROR(N18/N9,0)</f>
        <v>0</v>
      </c>
    </row>
    <row r="21" customFormat="false" ht="15" hidden="false" customHeight="false" outlineLevel="0" collapsed="false">
      <c r="A21" s="16" t="s">
        <v>42</v>
      </c>
      <c r="B21" s="17"/>
      <c r="C21" s="17"/>
      <c r="D21" s="17"/>
      <c r="E21" s="17"/>
      <c r="F21" s="17"/>
      <c r="G21" s="17"/>
      <c r="H21" s="17"/>
      <c r="I21" s="17"/>
      <c r="J21" s="17"/>
      <c r="K21" s="17"/>
      <c r="L21" s="17"/>
      <c r="M21" s="17"/>
      <c r="N21" s="17"/>
    </row>
    <row r="22" customFormat="false" ht="15" hidden="false" customHeight="false" outlineLevel="0" collapsed="false">
      <c r="A22" s="25" t="str">
        <f aca="false">Budget!A22</f>
        <v>Shop or studio rent</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Staff wages</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Electricity</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Diesel and generator</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Machine maintenance</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Photoshoots and marketing</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Phone and data</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Bank and POS charges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Taxes, levies and permits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Miscellaneous</v>
      </c>
      <c r="B31" s="11"/>
      <c r="C31" s="11"/>
      <c r="D31" s="11"/>
      <c r="E31" s="11"/>
      <c r="F31" s="11"/>
      <c r="G31" s="11"/>
      <c r="H31" s="11"/>
      <c r="I31" s="11"/>
      <c r="J31" s="11"/>
      <c r="K31" s="11"/>
      <c r="L31" s="11"/>
      <c r="M31" s="11"/>
      <c r="N31" s="18" t="n">
        <f aca="false">SUM(B31:M31)</f>
        <v>0</v>
      </c>
    </row>
    <row r="32" customFormat="false" ht="15" hidden="false" customHeight="false" outlineLevel="0" collapsed="false">
      <c r="A32" s="19" t="s">
        <v>53</v>
      </c>
      <c r="B32" s="20" t="n">
        <f aca="false">SUM(B22:B31)</f>
        <v>0</v>
      </c>
      <c r="C32" s="20" t="n">
        <f aca="false">SUM(C22:C31)</f>
        <v>0</v>
      </c>
      <c r="D32" s="20" t="n">
        <f aca="false">SUM(D22:D31)</f>
        <v>0</v>
      </c>
      <c r="E32" s="20" t="n">
        <f aca="false">SUM(E22:E31)</f>
        <v>0</v>
      </c>
      <c r="F32" s="20" t="n">
        <f aca="false">SUM(F22:F31)</f>
        <v>0</v>
      </c>
      <c r="G32" s="20" t="n">
        <f aca="false">SUM(G22:G31)</f>
        <v>0</v>
      </c>
      <c r="H32" s="20" t="n">
        <f aca="false">SUM(H22:H31)</f>
        <v>0</v>
      </c>
      <c r="I32" s="20" t="n">
        <f aca="false">SUM(I22:I31)</f>
        <v>0</v>
      </c>
      <c r="J32" s="20" t="n">
        <f aca="false">SUM(J22:J31)</f>
        <v>0</v>
      </c>
      <c r="K32" s="20" t="n">
        <f aca="false">SUM(K22:K31)</f>
        <v>0</v>
      </c>
      <c r="L32" s="20" t="n">
        <f aca="false">SUM(L22:L31)</f>
        <v>0</v>
      </c>
      <c r="M32" s="20" t="n">
        <f aca="false">SUM(M22:M31)</f>
        <v>0</v>
      </c>
      <c r="N32" s="20" t="n">
        <f aca="false">SUM(B32:M32)</f>
        <v>0</v>
      </c>
    </row>
    <row r="34" customFormat="false" ht="15" hidden="false" customHeight="false" outlineLevel="0" collapsed="false">
      <c r="A34" s="19" t="s">
        <v>54</v>
      </c>
      <c r="B34" s="20" t="n">
        <f aca="false">B18-B32</f>
        <v>0</v>
      </c>
      <c r="C34" s="20" t="n">
        <f aca="false">C18-C32</f>
        <v>0</v>
      </c>
      <c r="D34" s="20" t="n">
        <f aca="false">D18-D32</f>
        <v>0</v>
      </c>
      <c r="E34" s="20" t="n">
        <f aca="false">E18-E32</f>
        <v>0</v>
      </c>
      <c r="F34" s="20" t="n">
        <f aca="false">F18-F32</f>
        <v>0</v>
      </c>
      <c r="G34" s="20" t="n">
        <f aca="false">G18-G32</f>
        <v>0</v>
      </c>
      <c r="H34" s="20" t="n">
        <f aca="false">H18-H32</f>
        <v>0</v>
      </c>
      <c r="I34" s="20" t="n">
        <f aca="false">I18-I32</f>
        <v>0</v>
      </c>
      <c r="J34" s="20" t="n">
        <f aca="false">J18-J32</f>
        <v>0</v>
      </c>
      <c r="K34" s="20" t="n">
        <f aca="false">K18-K32</f>
        <v>0</v>
      </c>
      <c r="L34" s="20" t="n">
        <f aca="false">L18-L32</f>
        <v>0</v>
      </c>
      <c r="M34" s="20" t="n">
        <f aca="false">M18-M32</f>
        <v>0</v>
      </c>
      <c r="N34" s="20" t="n">
        <f aca="false">SUM(B34:M34)</f>
        <v>0</v>
      </c>
    </row>
    <row r="35" customFormat="false" ht="15" hidden="false" customHeight="false" outlineLevel="0" collapsed="false">
      <c r="A35" s="21" t="s">
        <v>55</v>
      </c>
      <c r="B35" s="22" t="n">
        <f aca="false">IFERROR(B34/B9,0)</f>
        <v>0</v>
      </c>
      <c r="C35" s="22" t="n">
        <f aca="false">IFERROR(C34/C9,0)</f>
        <v>0</v>
      </c>
      <c r="D35" s="22" t="n">
        <f aca="false">IFERROR(D34/D9,0)</f>
        <v>0</v>
      </c>
      <c r="E35" s="22" t="n">
        <f aca="false">IFERROR(E34/E9,0)</f>
        <v>0</v>
      </c>
      <c r="F35" s="22" t="n">
        <f aca="false">IFERROR(F34/F9,0)</f>
        <v>0</v>
      </c>
      <c r="G35" s="22" t="n">
        <f aca="false">IFERROR(G34/G9,0)</f>
        <v>0</v>
      </c>
      <c r="H35" s="22" t="n">
        <f aca="false">IFERROR(H34/H9,0)</f>
        <v>0</v>
      </c>
      <c r="I35" s="22" t="n">
        <f aca="false">IFERROR(I34/I9,0)</f>
        <v>0</v>
      </c>
      <c r="J35" s="22" t="n">
        <f aca="false">IFERROR(J34/J9,0)</f>
        <v>0</v>
      </c>
      <c r="K35" s="22" t="n">
        <f aca="false">IFERROR(K34/K9,0)</f>
        <v>0</v>
      </c>
      <c r="L35" s="22" t="n">
        <f aca="false">IFERROR(L34/L9,0)</f>
        <v>0</v>
      </c>
      <c r="M35" s="22" t="n">
        <f aca="false">IFERROR(M34/M9,0)</f>
        <v>0</v>
      </c>
      <c r="N35" s="22" t="n">
        <f aca="false">IFERROR(N34/N9,0)</f>
        <v>0</v>
      </c>
    </row>
    <row r="37" customFormat="false" ht="15" hidden="false" customHeight="false" outlineLevel="0" collapsed="false">
      <c r="A37" s="16" t="s">
        <v>56</v>
      </c>
      <c r="B37" s="17"/>
      <c r="C37" s="17"/>
      <c r="D37" s="17"/>
      <c r="E37" s="17"/>
      <c r="F37" s="17"/>
      <c r="G37" s="17"/>
      <c r="H37" s="17"/>
      <c r="I37" s="17"/>
      <c r="J37" s="17"/>
      <c r="K37" s="17"/>
      <c r="L37" s="17"/>
      <c r="M37" s="17"/>
      <c r="N37" s="17"/>
    </row>
    <row r="38" customFormat="false" ht="15" hidden="false" customHeight="false" outlineLevel="0" collapsed="false">
      <c r="A38" s="21" t="s">
        <v>57</v>
      </c>
      <c r="B38" s="23" t="n">
        <f aca="false">Setup!$B$5</f>
        <v>1300000</v>
      </c>
      <c r="C38" s="24" t="n">
        <f aca="false">B41</f>
        <v>1300000</v>
      </c>
      <c r="D38" s="24" t="n">
        <f aca="false">C41</f>
        <v>1300000</v>
      </c>
      <c r="E38" s="24" t="n">
        <f aca="false">D41</f>
        <v>1300000</v>
      </c>
      <c r="F38" s="24" t="n">
        <f aca="false">E41</f>
        <v>1300000</v>
      </c>
      <c r="G38" s="24" t="n">
        <f aca="false">F41</f>
        <v>1300000</v>
      </c>
      <c r="H38" s="24" t="n">
        <f aca="false">G41</f>
        <v>1300000</v>
      </c>
      <c r="I38" s="24" t="n">
        <f aca="false">H41</f>
        <v>1300000</v>
      </c>
      <c r="J38" s="24" t="n">
        <f aca="false">I41</f>
        <v>1300000</v>
      </c>
      <c r="K38" s="24" t="n">
        <f aca="false">J41</f>
        <v>1300000</v>
      </c>
      <c r="L38" s="24" t="n">
        <f aca="false">K41</f>
        <v>1300000</v>
      </c>
      <c r="M38" s="24" t="n">
        <f aca="false">L41</f>
        <v>1300000</v>
      </c>
      <c r="N38" s="24" t="n">
        <f aca="false">B38</f>
        <v>1300000</v>
      </c>
    </row>
    <row r="39" customFormat="false" ht="15" hidden="false" customHeight="false" outlineLevel="0" collapsed="false">
      <c r="A39" s="21" t="s">
        <v>58</v>
      </c>
      <c r="B39" s="11"/>
      <c r="C39" s="11"/>
      <c r="D39" s="11"/>
      <c r="E39" s="11"/>
      <c r="F39" s="11"/>
      <c r="G39" s="11"/>
      <c r="H39" s="11"/>
      <c r="I39" s="11"/>
      <c r="J39" s="11"/>
      <c r="K39" s="11"/>
      <c r="L39" s="11"/>
      <c r="M39" s="11"/>
      <c r="N39" s="18" t="n">
        <f aca="false">SUM(B39:M39)</f>
        <v>0</v>
      </c>
    </row>
    <row r="40" customFormat="false" ht="15" hidden="false" customHeight="false" outlineLevel="0" collapsed="false">
      <c r="A40" s="21" t="s">
        <v>59</v>
      </c>
      <c r="B40" s="11"/>
      <c r="C40" s="11"/>
      <c r="D40" s="11"/>
      <c r="E40" s="11"/>
      <c r="F40" s="11"/>
      <c r="G40" s="11"/>
      <c r="H40" s="11"/>
      <c r="I40" s="11"/>
      <c r="J40" s="11"/>
      <c r="K40" s="11"/>
      <c r="L40" s="11"/>
      <c r="M40" s="11"/>
      <c r="N40" s="18" t="n">
        <f aca="false">SUM(B40:M40)</f>
        <v>0</v>
      </c>
    </row>
    <row r="41" customFormat="false" ht="15" hidden="false" customHeight="false" outlineLevel="0" collapsed="false">
      <c r="A41" s="7" t="s">
        <v>60</v>
      </c>
      <c r="B41" s="18" t="n">
        <f aca="false">B38+B34+B39-B40</f>
        <v>1300000</v>
      </c>
      <c r="C41" s="18" t="n">
        <f aca="false">C38+C34+C39-C40</f>
        <v>1300000</v>
      </c>
      <c r="D41" s="18" t="n">
        <f aca="false">D38+D34+D39-D40</f>
        <v>1300000</v>
      </c>
      <c r="E41" s="18" t="n">
        <f aca="false">E38+E34+E39-E40</f>
        <v>1300000</v>
      </c>
      <c r="F41" s="18" t="n">
        <f aca="false">F38+F34+F39-F40</f>
        <v>1300000</v>
      </c>
      <c r="G41" s="18" t="n">
        <f aca="false">G38+G34+G39-G40</f>
        <v>1300000</v>
      </c>
      <c r="H41" s="18" t="n">
        <f aca="false">H38+H34+H39-H40</f>
        <v>1300000</v>
      </c>
      <c r="I41" s="18" t="n">
        <f aca="false">I38+I34+I39-I40</f>
        <v>1300000</v>
      </c>
      <c r="J41" s="18" t="n">
        <f aca="false">J38+J34+J39-J40</f>
        <v>1300000</v>
      </c>
      <c r="K41" s="18" t="n">
        <f aca="false">K38+K34+K39-K40</f>
        <v>1300000</v>
      </c>
      <c r="L41" s="18" t="n">
        <f aca="false">L38+L34+L39-L40</f>
        <v>1300000</v>
      </c>
      <c r="M41" s="18" t="n">
        <f aca="false">M38+M34+M39-M40</f>
        <v>1300000</v>
      </c>
      <c r="N41" s="18" t="n">
        <f aca="false">M41</f>
        <v>1300000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&amp;CFashion Tailoring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62</v>
      </c>
      <c r="B3" s="8" t="n">
        <v>1</v>
      </c>
      <c r="C3" s="26" t="n">
        <f aca="false">INDEX(Budget!$B$4:$M$4,1,$B$3)</f>
        <v>46388</v>
      </c>
    </row>
    <row r="4" customFormat="false" ht="15" hidden="false" customHeight="false" outlineLevel="0" collapsed="false">
      <c r="A4" s="12" t="s">
        <v>63</v>
      </c>
    </row>
    <row r="6" customFormat="false" ht="15" hidden="false" customHeight="false" outlineLevel="0" collapsed="false">
      <c r="A6" s="13" t="s">
        <v>26</v>
      </c>
      <c r="B6" s="15" t="s">
        <v>64</v>
      </c>
      <c r="C6" s="15" t="s">
        <v>65</v>
      </c>
      <c r="D6" s="15" t="s">
        <v>66</v>
      </c>
      <c r="E6" s="15" t="s">
        <v>67</v>
      </c>
      <c r="F6" s="15" t="s">
        <v>68</v>
      </c>
      <c r="G6" s="15" t="s">
        <v>69</v>
      </c>
      <c r="H6" s="15" t="s">
        <v>66</v>
      </c>
      <c r="I6" s="15" t="s">
        <v>67</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Custom orders</v>
      </c>
      <c r="B8" s="23" t="n">
        <f aca="false">Budget!N6</f>
        <v>12000000</v>
      </c>
      <c r="C8" s="23" t="n">
        <f aca="false">Actuals!N6</f>
        <v>0</v>
      </c>
      <c r="D8" s="24" t="n">
        <f aca="false">C8-B8</f>
        <v>-12000000</v>
      </c>
      <c r="E8" s="22" t="n">
        <f aca="false">IFERROR(D8/ABS(B8),0)</f>
        <v>-1</v>
      </c>
      <c r="F8" s="23" t="n">
        <f aca="false">INDEX(Budget!$B6:$M6,1,$B$3)</f>
        <v>1000000</v>
      </c>
      <c r="G8" s="23" t="n">
        <f aca="false">INDEX(Actuals!$B6:$M6,1,$B$3)</f>
        <v>0</v>
      </c>
      <c r="H8" s="24" t="n">
        <f aca="false">G8-F8</f>
        <v>-1000000</v>
      </c>
      <c r="I8" s="22" t="n">
        <f aca="false">IFERROR(H8/ABS(F8),0)</f>
        <v>-1</v>
      </c>
    </row>
    <row r="9" customFormat="false" ht="15" hidden="false" customHeight="false" outlineLevel="0" collapsed="false">
      <c r="A9" s="25" t="str">
        <f aca="false">Budget!A7</f>
        <v>Ready-to-wear sales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Alterations and repairs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12000000</v>
      </c>
      <c r="C11" s="27" t="n">
        <f aca="false">Actuals!N9</f>
        <v>0</v>
      </c>
      <c r="D11" s="20" t="n">
        <f aca="false">C11-B11</f>
        <v>-12000000</v>
      </c>
      <c r="E11" s="28" t="n">
        <f aca="false">IFERROR(D11/ABS(B11),0)</f>
        <v>-1</v>
      </c>
      <c r="F11" s="27" t="n">
        <f aca="false">INDEX(Budget!$B9:$M9,1,$B$3)</f>
        <v>1000000</v>
      </c>
      <c r="G11" s="27" t="n">
        <f aca="false">INDEX(Actuals!$B9:$M9,1,$B$3)</f>
        <v>0</v>
      </c>
      <c r="H11" s="20" t="n">
        <f aca="false">G11-F11</f>
        <v>-1000000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Fabrics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Accessories and trims</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Sewing labour</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25" t="str">
        <f aca="false">Budget!A15</f>
        <v>Packaging</v>
      </c>
      <c r="B16" s="23" t="n">
        <f aca="false">Budget!N15</f>
        <v>0</v>
      </c>
      <c r="C16" s="23" t="n">
        <f aca="false">Actuals!N15</f>
        <v>0</v>
      </c>
      <c r="D16" s="24" t="n">
        <f aca="false">B16-C16</f>
        <v>0</v>
      </c>
      <c r="E16" s="22" t="n">
        <f aca="false">IFERROR(D16/ABS(B16),0)</f>
        <v>0</v>
      </c>
      <c r="F16" s="23" t="n">
        <f aca="false">INDEX(Budget!$B15:$M15,1,$B$3)</f>
        <v>0</v>
      </c>
      <c r="G16" s="23" t="n">
        <f aca="false">INDEX(Actuals!$B15:$M15,1,$B$3)</f>
        <v>0</v>
      </c>
      <c r="H16" s="24" t="n">
        <f aca="false">F16-G16</f>
        <v>0</v>
      </c>
      <c r="I16" s="22" t="n">
        <f aca="false">IFERROR(H16/ABS(F16),0)</f>
        <v>0</v>
      </c>
    </row>
    <row r="17" customFormat="false" ht="15" hidden="false" customHeight="false" outlineLevel="0" collapsed="false">
      <c r="A17" s="25" t="str">
        <f aca="false">Budget!A16</f>
        <v>Delivery</v>
      </c>
      <c r="B17" s="23" t="n">
        <f aca="false">Budget!N16</f>
        <v>0</v>
      </c>
      <c r="C17" s="23" t="n">
        <f aca="false">Actuals!N16</f>
        <v>0</v>
      </c>
      <c r="D17" s="24" t="n">
        <f aca="false">B17-C17</f>
        <v>0</v>
      </c>
      <c r="E17" s="22" t="n">
        <f aca="false">IFERROR(D17/ABS(B17),0)</f>
        <v>0</v>
      </c>
      <c r="F17" s="23" t="n">
        <f aca="false">INDEX(Budget!$B16:$M16,1,$B$3)</f>
        <v>0</v>
      </c>
      <c r="G17" s="23" t="n">
        <f aca="false">INDEX(Actuals!$B16:$M16,1,$B$3)</f>
        <v>0</v>
      </c>
      <c r="H17" s="24" t="n">
        <f aca="false">F17-G17</f>
        <v>0</v>
      </c>
      <c r="I17" s="22" t="n">
        <f aca="false">IFERROR(H17/ABS(F17),0)</f>
        <v>0</v>
      </c>
    </row>
    <row r="18" customFormat="false" ht="15" hidden="false" customHeight="false" outlineLevel="0" collapsed="false">
      <c r="A18" s="19" t="s">
        <v>39</v>
      </c>
      <c r="B18" s="27" t="n">
        <f aca="false">Budget!N17</f>
        <v>0</v>
      </c>
      <c r="C18" s="27" t="n">
        <f aca="false">Actuals!N17</f>
        <v>0</v>
      </c>
      <c r="D18" s="20" t="n">
        <f aca="false">B18-C18</f>
        <v>0</v>
      </c>
      <c r="E18" s="28" t="n">
        <f aca="false">IFERROR(D18/ABS(B18),0)</f>
        <v>0</v>
      </c>
      <c r="F18" s="27" t="n">
        <f aca="false">INDEX(Budget!$B17:$M17,1,$B$3)</f>
        <v>0</v>
      </c>
      <c r="G18" s="27" t="n">
        <f aca="false">INDEX(Actuals!$B17:$M17,1,$B$3)</f>
        <v>0</v>
      </c>
      <c r="H18" s="20" t="n">
        <f aca="false">F18-G18</f>
        <v>0</v>
      </c>
      <c r="I18" s="28" t="n">
        <f aca="false">IFERROR(H18/ABS(F18),0)</f>
        <v>0</v>
      </c>
    </row>
    <row r="19" customFormat="false" ht="15" hidden="false" customHeight="false" outlineLevel="0" collapsed="false">
      <c r="A19" s="19" t="s">
        <v>40</v>
      </c>
      <c r="B19" s="27" t="n">
        <f aca="false">Budget!N18</f>
        <v>12000000</v>
      </c>
      <c r="C19" s="27" t="n">
        <f aca="false">Actuals!N18</f>
        <v>0</v>
      </c>
      <c r="D19" s="20" t="n">
        <f aca="false">C19-B19</f>
        <v>-12000000</v>
      </c>
      <c r="E19" s="28" t="n">
        <f aca="false">IFERROR(D19/ABS(B19),0)</f>
        <v>-1</v>
      </c>
      <c r="F19" s="27" t="n">
        <f aca="false">INDEX(Budget!$B18:$M18,1,$B$3)</f>
        <v>1000000</v>
      </c>
      <c r="G19" s="27" t="n">
        <f aca="false">INDEX(Actuals!$B18:$M18,1,$B$3)</f>
        <v>0</v>
      </c>
      <c r="H19" s="20" t="n">
        <f aca="false">G19-F19</f>
        <v>-1000000</v>
      </c>
      <c r="I19" s="28" t="n">
        <f aca="false">IFERROR(H19/ABS(F19),0)</f>
        <v>-1</v>
      </c>
    </row>
    <row r="20" customFormat="false" ht="15" hidden="false" customHeight="false" outlineLevel="0" collapsed="false">
      <c r="A20" s="16" t="s">
        <v>42</v>
      </c>
      <c r="B20" s="17"/>
      <c r="C20" s="17"/>
      <c r="D20" s="17"/>
      <c r="E20" s="17"/>
      <c r="F20" s="17"/>
      <c r="G20" s="17"/>
      <c r="H20" s="17"/>
      <c r="I20" s="17"/>
    </row>
    <row r="21" customFormat="false" ht="15" hidden="false" customHeight="false" outlineLevel="0" collapsed="false">
      <c r="A21" s="25" t="str">
        <f aca="false">Budget!A22</f>
        <v>Shop or studio rent</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Staff wages</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Electricity</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Diesel and generator</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Machine maintenance</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Photoshoots and marketing</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Phone and data</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Bank and POS charges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Taxes, levies and permits</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Miscellaneous</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19" t="s">
        <v>53</v>
      </c>
      <c r="B31" s="27" t="n">
        <f aca="false">Budget!N32</f>
        <v>0</v>
      </c>
      <c r="C31" s="27" t="n">
        <f aca="false">Actuals!N32</f>
        <v>0</v>
      </c>
      <c r="D31" s="20" t="n">
        <f aca="false">B31-C31</f>
        <v>0</v>
      </c>
      <c r="E31" s="28" t="n">
        <f aca="false">IFERROR(D31/ABS(B31),0)</f>
        <v>0</v>
      </c>
      <c r="F31" s="27" t="n">
        <f aca="false">INDEX(Budget!$B32:$M32,1,$B$3)</f>
        <v>0</v>
      </c>
      <c r="G31" s="27" t="n">
        <f aca="false">INDEX(Actuals!$B32:$M32,1,$B$3)</f>
        <v>0</v>
      </c>
      <c r="H31" s="20" t="n">
        <f aca="false">F31-G31</f>
        <v>0</v>
      </c>
      <c r="I31" s="28" t="n">
        <f aca="false">IFERROR(H31/ABS(F31),0)</f>
        <v>0</v>
      </c>
    </row>
    <row r="32" customFormat="false" ht="15" hidden="false" customHeight="false" outlineLevel="0" collapsed="false">
      <c r="A32" s="19" t="s">
        <v>54</v>
      </c>
      <c r="B32" s="27" t="n">
        <f aca="false">Budget!N34</f>
        <v>12000000</v>
      </c>
      <c r="C32" s="27" t="n">
        <f aca="false">Actuals!N34</f>
        <v>0</v>
      </c>
      <c r="D32" s="20" t="n">
        <f aca="false">C32-B32</f>
        <v>-12000000</v>
      </c>
      <c r="E32" s="28" t="n">
        <f aca="false">IFERROR(D32/ABS(B32),0)</f>
        <v>-1</v>
      </c>
      <c r="F32" s="27" t="n">
        <f aca="false">INDEX(Budget!$B34:$M34,1,$B$3)</f>
        <v>1000000</v>
      </c>
      <c r="G32" s="27" t="n">
        <f aca="false">INDEX(Actuals!$B34:$M34,1,$B$3)</f>
        <v>0</v>
      </c>
      <c r="H32" s="20" t="n">
        <f aca="false">G32-F32</f>
        <v>-1000000</v>
      </c>
      <c r="I32" s="28" t="n">
        <f aca="false">IFERROR(H32/ABS(F32),0)</f>
        <v>-1</v>
      </c>
    </row>
    <row r="35" customFormat="false" ht="15" hidden="false" customHeight="false" outlineLevel="0" collapsed="false">
      <c r="A35" s="29" t="s">
        <v>70</v>
      </c>
    </row>
    <row r="36" customFormat="false" ht="15" hidden="false" customHeight="false" outlineLevel="0" collapsed="false">
      <c r="A36" s="7" t="s">
        <v>71</v>
      </c>
      <c r="B36" s="7" t="s">
        <v>72</v>
      </c>
      <c r="C36" s="7" t="s">
        <v>73</v>
      </c>
    </row>
    <row r="37" customFormat="false" ht="15" hidden="false" customHeight="false" outlineLevel="0" collapsed="false">
      <c r="A37" s="30" t="n">
        <f aca="false">Budget!B4</f>
        <v>46388</v>
      </c>
      <c r="B37" s="23" t="n">
        <f aca="false">Budget!B34</f>
        <v>1000000</v>
      </c>
      <c r="C37" s="23" t="n">
        <f aca="false">Actuals!B34</f>
        <v>0</v>
      </c>
    </row>
    <row r="38" customFormat="false" ht="15" hidden="false" customHeight="false" outlineLevel="0" collapsed="false">
      <c r="A38" s="30" t="n">
        <f aca="false">Budget!C4</f>
        <v>46419</v>
      </c>
      <c r="B38" s="23" t="n">
        <f aca="false">Budget!C34</f>
        <v>1000000</v>
      </c>
      <c r="C38" s="23" t="n">
        <f aca="false">Actuals!C34</f>
        <v>0</v>
      </c>
    </row>
    <row r="39" customFormat="false" ht="15" hidden="false" customHeight="false" outlineLevel="0" collapsed="false">
      <c r="A39" s="30" t="n">
        <f aca="false">Budget!D4</f>
        <v>46447</v>
      </c>
      <c r="B39" s="23" t="n">
        <f aca="false">Budget!D34</f>
        <v>1000000</v>
      </c>
      <c r="C39" s="23" t="n">
        <f aca="false">Actuals!D34</f>
        <v>0</v>
      </c>
    </row>
    <row r="40" customFormat="false" ht="15" hidden="false" customHeight="false" outlineLevel="0" collapsed="false">
      <c r="A40" s="30" t="n">
        <f aca="false">Budget!E4</f>
        <v>46478</v>
      </c>
      <c r="B40" s="23" t="n">
        <f aca="false">Budget!E34</f>
        <v>1000000</v>
      </c>
      <c r="C40" s="23" t="n">
        <f aca="false">Actuals!E34</f>
        <v>0</v>
      </c>
    </row>
    <row r="41" customFormat="false" ht="15" hidden="false" customHeight="false" outlineLevel="0" collapsed="false">
      <c r="A41" s="30" t="n">
        <f aca="false">Budget!F4</f>
        <v>46508</v>
      </c>
      <c r="B41" s="23" t="n">
        <f aca="false">Budget!F34</f>
        <v>1000000</v>
      </c>
      <c r="C41" s="23" t="n">
        <f aca="false">Actuals!F34</f>
        <v>0</v>
      </c>
    </row>
    <row r="42" customFormat="false" ht="15" hidden="false" customHeight="false" outlineLevel="0" collapsed="false">
      <c r="A42" s="30" t="n">
        <f aca="false">Budget!G4</f>
        <v>46539</v>
      </c>
      <c r="B42" s="23" t="n">
        <f aca="false">Budget!G34</f>
        <v>1000000</v>
      </c>
      <c r="C42" s="23" t="n">
        <f aca="false">Actuals!G34</f>
        <v>0</v>
      </c>
    </row>
    <row r="43" customFormat="false" ht="15" hidden="false" customHeight="false" outlineLevel="0" collapsed="false">
      <c r="A43" s="30" t="n">
        <f aca="false">Budget!H4</f>
        <v>46569</v>
      </c>
      <c r="B43" s="23" t="n">
        <f aca="false">Budget!H34</f>
        <v>1000000</v>
      </c>
      <c r="C43" s="23" t="n">
        <f aca="false">Actuals!H34</f>
        <v>0</v>
      </c>
    </row>
    <row r="44" customFormat="false" ht="15" hidden="false" customHeight="false" outlineLevel="0" collapsed="false">
      <c r="A44" s="30" t="n">
        <f aca="false">Budget!I4</f>
        <v>46600</v>
      </c>
      <c r="B44" s="23" t="n">
        <f aca="false">Budget!I34</f>
        <v>1000000</v>
      </c>
      <c r="C44" s="23" t="n">
        <f aca="false">Actuals!I34</f>
        <v>0</v>
      </c>
    </row>
    <row r="45" customFormat="false" ht="15" hidden="false" customHeight="false" outlineLevel="0" collapsed="false">
      <c r="A45" s="30" t="n">
        <f aca="false">Budget!J4</f>
        <v>46631</v>
      </c>
      <c r="B45" s="23" t="n">
        <f aca="false">Budget!J34</f>
        <v>1000000</v>
      </c>
      <c r="C45" s="23" t="n">
        <f aca="false">Actuals!J34</f>
        <v>0</v>
      </c>
    </row>
    <row r="46" customFormat="false" ht="15" hidden="false" customHeight="false" outlineLevel="0" collapsed="false">
      <c r="A46" s="30" t="n">
        <f aca="false">Budget!K4</f>
        <v>46661</v>
      </c>
      <c r="B46" s="23" t="n">
        <f aca="false">Budget!K34</f>
        <v>1000000</v>
      </c>
      <c r="C46" s="23" t="n">
        <f aca="false">Actuals!K34</f>
        <v>0</v>
      </c>
    </row>
    <row r="47" customFormat="false" ht="15" hidden="false" customHeight="false" outlineLevel="0" collapsed="false">
      <c r="A47" s="30" t="n">
        <f aca="false">Budget!L4</f>
        <v>46692</v>
      </c>
      <c r="B47" s="23" t="n">
        <f aca="false">Budget!L34</f>
        <v>1000000</v>
      </c>
      <c r="C47" s="23" t="n">
        <f aca="false">Actuals!L34</f>
        <v>0</v>
      </c>
    </row>
    <row r="48" customFormat="false" ht="15" hidden="false" customHeight="false" outlineLevel="0" collapsed="false">
      <c r="A48" s="30" t="n">
        <f aca="false">Budget!M4</f>
        <v>46722</v>
      </c>
      <c r="B48" s="23" t="n">
        <f aca="false">Budget!M34</f>
        <v>1000000</v>
      </c>
      <c r="C48" s="23" t="n">
        <f aca="false">Actuals!M34</f>
        <v>0</v>
      </c>
    </row>
  </sheetData>
  <conditionalFormatting sqref="D7:E32">
    <cfRule type="cellIs" priority="2" operator="lessThan" aboveAverage="0" equalAverage="0" bottom="0" percent="0" rank="0" text="" dxfId="0">
      <formula>0</formula>
    </cfRule>
  </conditionalFormatting>
  <conditionalFormatting sqref="H7:I32">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74</v>
      </c>
      <c r="B1" s="0" t="s">
        <v>75</v>
      </c>
    </row>
    <row r="2" customFormat="false" ht="15" hidden="false" customHeight="false" outlineLevel="0" collapsed="false">
      <c r="A2" s="0" t="s">
        <v>76</v>
      </c>
      <c r="B2" s="0" t="s">
        <v>77</v>
      </c>
    </row>
    <row r="3" customFormat="false" ht="15" hidden="false" customHeight="false" outlineLevel="0" collapsed="false">
      <c r="A3" s="0" t="s">
        <v>78</v>
      </c>
      <c r="B3" s="0" t="s">
        <v>79</v>
      </c>
    </row>
    <row r="4" customFormat="false" ht="15" hidden="false" customHeight="false" outlineLevel="0" collapsed="false">
      <c r="A4" s="0" t="s">
        <v>80</v>
      </c>
      <c r="B4" s="0" t="s">
        <v>81</v>
      </c>
    </row>
    <row r="5" customFormat="false" ht="15" hidden="false" customHeight="false" outlineLevel="0" collapsed="false">
      <c r="A5" s="0" t="s">
        <v>82</v>
      </c>
      <c r="B5" s="0" t="n">
        <v>5</v>
      </c>
    </row>
    <row r="6" customFormat="false" ht="15" hidden="false" customHeight="false" outlineLevel="0" collapsed="false">
      <c r="A6" s="0" t="s">
        <v>83</v>
      </c>
      <c r="B6" s="0" t="n">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